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4"/>
  <workbookPr filterPrivacy="1" codeName="ThisWorkbook"/>
  <xr:revisionPtr revIDLastSave="0" documentId="8_{340AF973-23DF-480F-B2C9-83C11789C4B3}" xr6:coauthVersionLast="36" xr6:coauthVersionMax="36" xr10:uidLastSave="{00000000-0000-0000-0000-000000000000}"/>
  <workbookProtection workbookAlgorithmName="SHA-512" workbookHashValue="wx9ArBLLRwZWAYScAbZ4WT9uoKT8shVK4wwqqpVEAm4uu/srrKPYNxno+5ZhzXV2gITXFXWpig0BFJpb7Oxzsg==" workbookSaltValue="sM8RAFX170r5gIWHbQbF/A==" workbookSpinCount="100000" lockStructure="1"/>
  <bookViews>
    <workbookView xWindow="0" yWindow="0" windowWidth="22260" windowHeight="12650" xr2:uid="{00000000-000D-0000-FFFF-FFFF00000000}"/>
  </bookViews>
  <sheets>
    <sheet name="Content" sheetId="9" r:id="rId1"/>
    <sheet name="S.02.01" sheetId="5" r:id="rId2"/>
    <sheet name="S.05.01" sheetId="6" r:id="rId3"/>
    <sheet name="S.05.02" sheetId="7" r:id="rId4"/>
    <sheet name="S.12.01" sheetId="8" r:id="rId5"/>
    <sheet name="S.17.01" sheetId="3" r:id="rId6"/>
    <sheet name="S.19.01" sheetId="4" r:id="rId7"/>
    <sheet name="S.23.01" sheetId="2" r:id="rId8"/>
    <sheet name="S.25.01" sheetId="1" r:id="rId9"/>
    <sheet name="S.28.01" sheetId="11" r:id="rId10"/>
  </sheets>
  <definedNames>
    <definedName name="TRANSLATIONS">'S.25.01'!$R$20:$S$208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E10" i="1"/>
  <c r="G9" i="1"/>
  <c r="E9" i="1"/>
  <c r="G8" i="1"/>
  <c r="E8" i="1"/>
  <c r="G6" i="1"/>
  <c r="G5" i="1"/>
  <c r="E5" i="1"/>
  <c r="G4" i="1"/>
  <c r="E4" i="1"/>
  <c r="H41" i="7" l="1"/>
  <c r="G41" i="7"/>
  <c r="F41" i="7"/>
  <c r="E41" i="7"/>
  <c r="D41" i="7"/>
  <c r="H6" i="7"/>
  <c r="G6" i="7"/>
  <c r="F6" i="7"/>
  <c r="E6" i="7"/>
  <c r="D6" i="7"/>
</calcChain>
</file>

<file path=xl/sharedStrings.xml><?xml version="1.0" encoding="utf-8"?>
<sst xmlns="http://schemas.openxmlformats.org/spreadsheetml/2006/main" count="984" uniqueCount="561">
  <si>
    <t>Solvency II value</t>
  </si>
  <si>
    <t>C0010</t>
  </si>
  <si>
    <t>Assets</t>
  </si>
  <si>
    <t>Intangible assets</t>
  </si>
  <si>
    <t xml:space="preserve">R0030 </t>
  </si>
  <si>
    <t>Deferred tax assets</t>
  </si>
  <si>
    <t xml:space="preserve">R0040 </t>
  </si>
  <si>
    <t>Pension benefit surplus</t>
  </si>
  <si>
    <t xml:space="preserve">R0050 </t>
  </si>
  <si>
    <t>Property, plant &amp; equipment held for own use</t>
  </si>
  <si>
    <t xml:space="preserve">R0060 </t>
  </si>
  <si>
    <t xml:space="preserve">Investments (other than assets held for index-linked and unit-linked contracts) </t>
  </si>
  <si>
    <t xml:space="preserve">R0070 </t>
  </si>
  <si>
    <t>Property (other than for own use)</t>
  </si>
  <si>
    <t xml:space="preserve">R0080 </t>
  </si>
  <si>
    <t>Holdings in related undertakings, including participations</t>
  </si>
  <si>
    <t xml:space="preserve">R0090 </t>
  </si>
  <si>
    <t>Equities</t>
  </si>
  <si>
    <t xml:space="preserve">R0100 </t>
  </si>
  <si>
    <t>Equities - listed</t>
  </si>
  <si>
    <t xml:space="preserve">R0110 </t>
  </si>
  <si>
    <t>Equities - unlisted</t>
  </si>
  <si>
    <t xml:space="preserve">R0120 </t>
  </si>
  <si>
    <t>Bonds</t>
  </si>
  <si>
    <t xml:space="preserve">R0130 </t>
  </si>
  <si>
    <t>Government Bonds</t>
  </si>
  <si>
    <t xml:space="preserve">R0140 </t>
  </si>
  <si>
    <t>Corporate Bonds</t>
  </si>
  <si>
    <t xml:space="preserve">R0150 </t>
  </si>
  <si>
    <t>Structured notes</t>
  </si>
  <si>
    <t xml:space="preserve">R0160 </t>
  </si>
  <si>
    <t>Collateralised securities</t>
  </si>
  <si>
    <t xml:space="preserve">R0170 </t>
  </si>
  <si>
    <t>Collective Investments Undertakings</t>
  </si>
  <si>
    <t xml:space="preserve">R0180 </t>
  </si>
  <si>
    <t>Derivatives</t>
  </si>
  <si>
    <t xml:space="preserve">R0190 </t>
  </si>
  <si>
    <t>Deposits other than cash equivalents</t>
  </si>
  <si>
    <t xml:space="preserve">R0200 </t>
  </si>
  <si>
    <t>Other investments</t>
  </si>
  <si>
    <t xml:space="preserve">R0210 </t>
  </si>
  <si>
    <t>Assets held for index-linked and unit-linked contracts</t>
  </si>
  <si>
    <t xml:space="preserve">R0220 </t>
  </si>
  <si>
    <t>Loans and mortgages</t>
  </si>
  <si>
    <t xml:space="preserve">R0230 </t>
  </si>
  <si>
    <t>Loans on policies</t>
  </si>
  <si>
    <t xml:space="preserve">R0240 </t>
  </si>
  <si>
    <t>Loans and mortgages to individuals</t>
  </si>
  <si>
    <t xml:space="preserve">R0250 </t>
  </si>
  <si>
    <t>Other loans and mortgages</t>
  </si>
  <si>
    <t xml:space="preserve">R0260 </t>
  </si>
  <si>
    <t>Reinsurance recoverables from:</t>
  </si>
  <si>
    <t xml:space="preserve">R0270 </t>
  </si>
  <si>
    <t>Non-life and health similar to non-life</t>
  </si>
  <si>
    <t xml:space="preserve">R0280 </t>
  </si>
  <si>
    <t>Non-life excluding health</t>
  </si>
  <si>
    <t xml:space="preserve">R0290 </t>
  </si>
  <si>
    <t>Health similar to non-life</t>
  </si>
  <si>
    <t xml:space="preserve">R0300 </t>
  </si>
  <si>
    <t>Life and health similar to life, excluding health and index-linked and unit-linked</t>
  </si>
  <si>
    <t xml:space="preserve">R0310 </t>
  </si>
  <si>
    <t>Health similar to life</t>
  </si>
  <si>
    <t xml:space="preserve">R0320 </t>
  </si>
  <si>
    <t>Life excluding health and index-linked and unit-linked</t>
  </si>
  <si>
    <t xml:space="preserve">R0330 </t>
  </si>
  <si>
    <t>Life index-linked and unit-linked</t>
  </si>
  <si>
    <t xml:space="preserve">R0340 </t>
  </si>
  <si>
    <t>Deposits to cedants</t>
  </si>
  <si>
    <t>R0350</t>
  </si>
  <si>
    <t>Insurance and intermediaries receivables</t>
  </si>
  <si>
    <t xml:space="preserve">R0360 </t>
  </si>
  <si>
    <t>Reinsurance receivables</t>
  </si>
  <si>
    <t xml:space="preserve">R0370 </t>
  </si>
  <si>
    <t>Receivables (trade, not insurance)</t>
  </si>
  <si>
    <t xml:space="preserve">R0380 </t>
  </si>
  <si>
    <t>Own shares (held directly)</t>
  </si>
  <si>
    <t xml:space="preserve">R0390 </t>
  </si>
  <si>
    <t>Amounts due in respect of own fund items or initial fund called up but not yet paid in</t>
  </si>
  <si>
    <t xml:space="preserve">R0400 </t>
  </si>
  <si>
    <t>Cash and cash equivalents</t>
  </si>
  <si>
    <t xml:space="preserve">R0410 </t>
  </si>
  <si>
    <t>Any other assets, not elsewhere shown</t>
  </si>
  <si>
    <t xml:space="preserve">R0420 </t>
  </si>
  <si>
    <t>Total assets</t>
  </si>
  <si>
    <t xml:space="preserve">R0500 </t>
  </si>
  <si>
    <t>Liabilities</t>
  </si>
  <si>
    <t>Technical provisions - non-life</t>
  </si>
  <si>
    <t xml:space="preserve">R0510 </t>
  </si>
  <si>
    <t>Technical provisions - non-life (excluding health)</t>
  </si>
  <si>
    <t xml:space="preserve">R0520 </t>
  </si>
  <si>
    <t>TP calculated as a whole</t>
  </si>
  <si>
    <t xml:space="preserve">R0530 </t>
  </si>
  <si>
    <t>Best estimate</t>
  </si>
  <si>
    <t>Risk margin</t>
  </si>
  <si>
    <t xml:space="preserve">R0550 </t>
  </si>
  <si>
    <t>Technical provisions - health (similar to non-life)</t>
  </si>
  <si>
    <t xml:space="preserve">R0560 </t>
  </si>
  <si>
    <t xml:space="preserve">R0570 </t>
  </si>
  <si>
    <t xml:space="preserve">R0580 </t>
  </si>
  <si>
    <t xml:space="preserve">R0590 </t>
  </si>
  <si>
    <t>TP - life (excluding index-linked and unit-linked)</t>
  </si>
  <si>
    <t xml:space="preserve">R0600 </t>
  </si>
  <si>
    <t>Technical provisions - health (similar to life)</t>
  </si>
  <si>
    <t xml:space="preserve">R0610 </t>
  </si>
  <si>
    <t xml:space="preserve">R0620 </t>
  </si>
  <si>
    <t xml:space="preserve">R0630 </t>
  </si>
  <si>
    <t xml:space="preserve">R0640 </t>
  </si>
  <si>
    <t>TP - life (excluding health and index-linked and unit-linked)</t>
  </si>
  <si>
    <t xml:space="preserve">R0650 </t>
  </si>
  <si>
    <t xml:space="preserve">R0660 </t>
  </si>
  <si>
    <t xml:space="preserve">R0670 </t>
  </si>
  <si>
    <t xml:space="preserve">R0680 </t>
  </si>
  <si>
    <t>TP - index-linked and unit-linked</t>
  </si>
  <si>
    <t xml:space="preserve">R0690 </t>
  </si>
  <si>
    <t xml:space="preserve">R0700 </t>
  </si>
  <si>
    <t xml:space="preserve">R0710 </t>
  </si>
  <si>
    <t xml:space="preserve">R0720 </t>
  </si>
  <si>
    <t>Contingent liabilities</t>
  </si>
  <si>
    <t xml:space="preserve">R0740 </t>
  </si>
  <si>
    <t>Provisions other than technical provisions</t>
  </si>
  <si>
    <t xml:space="preserve">R0750 </t>
  </si>
  <si>
    <t>Pension benefit obligations</t>
  </si>
  <si>
    <t xml:space="preserve">R0760 </t>
  </si>
  <si>
    <t>Deposits from reinsurers</t>
  </si>
  <si>
    <t xml:space="preserve">R0770 </t>
  </si>
  <si>
    <t>Deferred tax liabilities</t>
  </si>
  <si>
    <t xml:space="preserve">R0780 </t>
  </si>
  <si>
    <t xml:space="preserve">R0790 </t>
  </si>
  <si>
    <t>Debts owed to credit institutions</t>
  </si>
  <si>
    <t xml:space="preserve">R0800 </t>
  </si>
  <si>
    <t>Financial liabilities other than debts owed to credit institutions</t>
  </si>
  <si>
    <t xml:space="preserve">R0810 </t>
  </si>
  <si>
    <t>Insurance &amp; intermediaries payables</t>
  </si>
  <si>
    <t xml:space="preserve">R0820 </t>
  </si>
  <si>
    <t>Reinsurance payables</t>
  </si>
  <si>
    <t xml:space="preserve">R0830 </t>
  </si>
  <si>
    <t>Payables (trade, not insurance)</t>
  </si>
  <si>
    <t xml:space="preserve">R0840 </t>
  </si>
  <si>
    <t>Subordinated liabilities</t>
  </si>
  <si>
    <t xml:space="preserve">R0850 </t>
  </si>
  <si>
    <t>Subordinated liabilities not in BOF</t>
  </si>
  <si>
    <t xml:space="preserve">R0860 </t>
  </si>
  <si>
    <t>Subordinated liabilities in BOF</t>
  </si>
  <si>
    <t xml:space="preserve">R0870 </t>
  </si>
  <si>
    <t>Any other liabilities, not elsewhere shown</t>
  </si>
  <si>
    <t xml:space="preserve">R0880 </t>
  </si>
  <si>
    <t>Total liabilities</t>
  </si>
  <si>
    <t xml:space="preserve">R0900 </t>
  </si>
  <si>
    <t>Excess of assets over liabilities</t>
  </si>
  <si>
    <t xml:space="preserve">R1000 </t>
  </si>
  <si>
    <t>Back to content</t>
  </si>
  <si>
    <t>S.02.01</t>
  </si>
  <si>
    <t>Solvency II balance sheet</t>
  </si>
  <si>
    <t>Premiums, claims and expenses by line of business</t>
  </si>
  <si>
    <t>S.05.01</t>
  </si>
  <si>
    <t>Line of Business for: non-life insurance and reinsurance obligations (direct business and accepted proportional reinsurance)</t>
  </si>
  <si>
    <t>Line of Business for: accepted non-proportional reinsurance</t>
  </si>
  <si>
    <t>Total</t>
  </si>
  <si>
    <t>Medical expense insurance</t>
  </si>
  <si>
    <t>Income protection insurance</t>
  </si>
  <si>
    <t>Workers' compensation insurance</t>
  </si>
  <si>
    <t>Motor vehicle liability insurance</t>
  </si>
  <si>
    <t>Other motor insurance</t>
  </si>
  <si>
    <t>Marine, aviation and transport insurance</t>
  </si>
  <si>
    <t>Fire and other damage to property insurance</t>
  </si>
  <si>
    <t>General liability insurance</t>
  </si>
  <si>
    <t>Credit and suretyship insurance</t>
  </si>
  <si>
    <t>Legal expenses insurance</t>
  </si>
  <si>
    <t>Assistance</t>
  </si>
  <si>
    <t>Miscellaneous financial loss</t>
  </si>
  <si>
    <t>Health</t>
  </si>
  <si>
    <t>Casualty</t>
  </si>
  <si>
    <t>Marine, aviation, transport</t>
  </si>
  <si>
    <t>Property</t>
  </si>
  <si>
    <t>C0020</t>
  </si>
  <si>
    <t>C0030</t>
  </si>
  <si>
    <t>C0040</t>
  </si>
  <si>
    <t>C0050</t>
  </si>
  <si>
    <t>C0060</t>
  </si>
  <si>
    <t>C0070</t>
  </si>
  <si>
    <t>C0080</t>
  </si>
  <si>
    <t>C0090</t>
  </si>
  <si>
    <t>C0100</t>
  </si>
  <si>
    <t>C0110</t>
  </si>
  <si>
    <t>C0120</t>
  </si>
  <si>
    <t>C0130</t>
  </si>
  <si>
    <t>C0140</t>
  </si>
  <si>
    <t>C0150</t>
  </si>
  <si>
    <t>C0160</t>
  </si>
  <si>
    <t>C0200</t>
  </si>
  <si>
    <t>Premiums written</t>
  </si>
  <si>
    <t>Gross - Direct Business</t>
  </si>
  <si>
    <t xml:space="preserve"> R0110 </t>
  </si>
  <si>
    <t xml:space="preserve">Gross - Proportional reinsurance accepted </t>
  </si>
  <si>
    <t xml:space="preserve"> R0120 </t>
  </si>
  <si>
    <t>Gross - Non-proportional reinsurance accepted</t>
  </si>
  <si>
    <t xml:space="preserve"> R0130 </t>
  </si>
  <si>
    <t>Reinsurers' share</t>
  </si>
  <si>
    <t xml:space="preserve"> R0140 </t>
  </si>
  <si>
    <t>Net</t>
  </si>
  <si>
    <t xml:space="preserve"> R0200 </t>
  </si>
  <si>
    <t>Premiums earned</t>
  </si>
  <si>
    <t xml:space="preserve"> R0210 </t>
  </si>
  <si>
    <t xml:space="preserve"> R0220 </t>
  </si>
  <si>
    <t xml:space="preserve"> R0230 </t>
  </si>
  <si>
    <t xml:space="preserve"> R0240 </t>
  </si>
  <si>
    <t xml:space="preserve"> R0300 </t>
  </si>
  <si>
    <t>Claims incurred</t>
  </si>
  <si>
    <t xml:space="preserve"> R0310 </t>
  </si>
  <si>
    <t xml:space="preserve"> R0320 </t>
  </si>
  <si>
    <t xml:space="preserve"> R0330 </t>
  </si>
  <si>
    <t xml:space="preserve"> R0340 </t>
  </si>
  <si>
    <t xml:space="preserve"> R0400 </t>
  </si>
  <si>
    <t>Changes in other technical provisions</t>
  </si>
  <si>
    <t xml:space="preserve"> R0410 </t>
  </si>
  <si>
    <t xml:space="preserve"> R0420 </t>
  </si>
  <si>
    <t xml:space="preserve"> R0430 </t>
  </si>
  <si>
    <t xml:space="preserve"> R0440 </t>
  </si>
  <si>
    <t xml:space="preserve"> R0500 </t>
  </si>
  <si>
    <t>Expenses incurred</t>
  </si>
  <si>
    <t xml:space="preserve"> R0550 </t>
  </si>
  <si>
    <t>Other expenses</t>
  </si>
  <si>
    <t xml:space="preserve"> R1200 </t>
  </si>
  <si>
    <t>Total expenses</t>
  </si>
  <si>
    <t xml:space="preserve"> R1300 </t>
  </si>
  <si>
    <t>Line of Business for: life insurance obligations</t>
  </si>
  <si>
    <t>Life reinsurance obligations</t>
  </si>
  <si>
    <t>Health insurance</t>
  </si>
  <si>
    <t>Insurance with profit participation</t>
  </si>
  <si>
    <t>Index-linked and unit-linked insurance</t>
  </si>
  <si>
    <t>Other life insurance</t>
  </si>
  <si>
    <t>Annuities stemming from non-life insurance contracts and relating to health insurance obligations</t>
  </si>
  <si>
    <t>Annuities stemming from non-life insurance contracts and relating to insurance obligations other than health insurance obligations</t>
  </si>
  <si>
    <t>Health reinsurance</t>
  </si>
  <si>
    <t>Life reinsurance</t>
  </si>
  <si>
    <t>C0210</t>
  </si>
  <si>
    <t>C0220</t>
  </si>
  <si>
    <t>C0230</t>
  </si>
  <si>
    <t>C0240</t>
  </si>
  <si>
    <t>C0250</t>
  </si>
  <si>
    <t>C0260</t>
  </si>
  <si>
    <t>C0270</t>
  </si>
  <si>
    <t>C0280</t>
  </si>
  <si>
    <t>C0300</t>
  </si>
  <si>
    <t>Gross</t>
  </si>
  <si>
    <t xml:space="preserve"> R1410 </t>
  </si>
  <si>
    <t xml:space="preserve"> R1420 </t>
  </si>
  <si>
    <t xml:space="preserve"> R1500 </t>
  </si>
  <si>
    <t xml:space="preserve"> R1510 </t>
  </si>
  <si>
    <t xml:space="preserve"> R1520 </t>
  </si>
  <si>
    <t xml:space="preserve"> R1600 </t>
  </si>
  <si>
    <t xml:space="preserve"> R1610 </t>
  </si>
  <si>
    <t xml:space="preserve"> R1620 </t>
  </si>
  <si>
    <t xml:space="preserve"> R1700 </t>
  </si>
  <si>
    <t xml:space="preserve"> R1710 </t>
  </si>
  <si>
    <t xml:space="preserve"> R1720 </t>
  </si>
  <si>
    <t xml:space="preserve"> R1800 </t>
  </si>
  <si>
    <t xml:space="preserve"> R1900 </t>
  </si>
  <si>
    <t xml:space="preserve"> R2500 </t>
  </si>
  <si>
    <t xml:space="preserve"> R2600 </t>
  </si>
  <si>
    <t>Home Country</t>
  </si>
  <si>
    <t>Top 5 countries (by amount of gross premiums written) - non-life obligations</t>
  </si>
  <si>
    <t>Total Top 5 and home country</t>
  </si>
  <si>
    <t>R0010</t>
  </si>
  <si>
    <t>SE</t>
  </si>
  <si>
    <t>DK</t>
  </si>
  <si>
    <t>FI</t>
  </si>
  <si>
    <t>GB</t>
  </si>
  <si>
    <t>NO</t>
  </si>
  <si>
    <t>Premium written</t>
  </si>
  <si>
    <t>Premium earned</t>
  </si>
  <si>
    <t>R0550</t>
  </si>
  <si>
    <t>Top 5 countries (by amount of gross premiums written) - life obligations</t>
  </si>
  <si>
    <t>C0170</t>
  </si>
  <si>
    <t>C0180</t>
  </si>
  <si>
    <t>C0190</t>
  </si>
  <si>
    <t>R01400</t>
  </si>
  <si>
    <t>R1900</t>
  </si>
  <si>
    <t>Premiums, claims and expenses by country</t>
  </si>
  <si>
    <t>Tier 1 - unrestricted</t>
  </si>
  <si>
    <t>Tier 1 - restricted</t>
  </si>
  <si>
    <t>Tier 2</t>
  </si>
  <si>
    <t>Tier 3</t>
  </si>
  <si>
    <t>Basic own funds before deduction for participations in other financial sector as foreseen in article 68 of Delegated Regulation (EU) 2015/35</t>
  </si>
  <si>
    <t>Ordinary share capital (gross of own shares)</t>
  </si>
  <si>
    <t xml:space="preserve"> R0010 </t>
  </si>
  <si>
    <t>Share premium account related to ordinary share capital</t>
  </si>
  <si>
    <t xml:space="preserve"> R0030 </t>
  </si>
  <si>
    <t xml:space="preserve"> R0040 </t>
  </si>
  <si>
    <t>Subordinated mutual member accounts</t>
  </si>
  <si>
    <t xml:space="preserve"> R0050 </t>
  </si>
  <si>
    <t>Surplus funds</t>
  </si>
  <si>
    <t xml:space="preserve"> R0070 </t>
  </si>
  <si>
    <t>Preference shares</t>
  </si>
  <si>
    <t xml:space="preserve"> R0090 </t>
  </si>
  <si>
    <t>Share premium account related to preference shares</t>
  </si>
  <si>
    <t>Reconciliation reserve</t>
  </si>
  <si>
    <t>An amount equal to the value of net deferred tax assets</t>
  </si>
  <si>
    <t xml:space="preserve"> R0160 </t>
  </si>
  <si>
    <t xml:space="preserve">Other own fund items approved by the supervisory authority as basic own funds not specified above </t>
  </si>
  <si>
    <t xml:space="preserve"> R0180 </t>
  </si>
  <si>
    <t>Own funds from the financial statements that should not be represented by the reconciliation reserve and do not meet the criteria to be classified as Solvency II own funds</t>
  </si>
  <si>
    <t>Deductions</t>
  </si>
  <si>
    <t>Deductions for participations in financial and credit institutions</t>
  </si>
  <si>
    <t>R0230</t>
  </si>
  <si>
    <t>Total basic own funds after deductions</t>
  </si>
  <si>
    <t>R0290</t>
  </si>
  <si>
    <t>Ancillary own funds</t>
  </si>
  <si>
    <t>Unpaid and uncalled ordinary share capital callable on demand</t>
  </si>
  <si>
    <t>Unpaid and uncalled initial funds, members' contributions or the equivalent basic own fund item for mutual and mutual - type undertakings, callable on demand</t>
  </si>
  <si>
    <t>Unpaid and uncalled preference shares callable on demand</t>
  </si>
  <si>
    <t>Letters of credit and guarantees under Article 96(2) of the Directive 2009/138/EC</t>
  </si>
  <si>
    <t>Letters of credit and guarantees other than under Article 96(2) of the Directive 2009/138/EC</t>
  </si>
  <si>
    <t xml:space="preserve"> R0350 </t>
  </si>
  <si>
    <t>Supplementary members calls under first subparagraph of Article 96(3) of the Directive 2009/138/EC</t>
  </si>
  <si>
    <t xml:space="preserve"> R0360 </t>
  </si>
  <si>
    <t>Supplementary members calls - other than under first subparagraph of Article 96(3) of the Directive 2009/138/EC</t>
  </si>
  <si>
    <t xml:space="preserve"> R0370 </t>
  </si>
  <si>
    <t>Other ancillary own funds</t>
  </si>
  <si>
    <t xml:space="preserve"> R0390 </t>
  </si>
  <si>
    <t>Total ancillary own funds</t>
  </si>
  <si>
    <t>Available and eligible own funds</t>
  </si>
  <si>
    <t>Total available own funds to meet the SCR</t>
  </si>
  <si>
    <t>R0500</t>
  </si>
  <si>
    <t>Total available own funds to meet the MCR</t>
  </si>
  <si>
    <t>R0510</t>
  </si>
  <si>
    <t>Total eligible own funds to meet the SCR</t>
  </si>
  <si>
    <t>R0540</t>
  </si>
  <si>
    <t>Total eligible own funds to meet the MCR</t>
  </si>
  <si>
    <t>SCR</t>
  </si>
  <si>
    <t>R0580</t>
  </si>
  <si>
    <t>MCR</t>
  </si>
  <si>
    <t>R0600</t>
  </si>
  <si>
    <t>Ratio of Eligible own funds to SCR</t>
  </si>
  <si>
    <t>R0620</t>
  </si>
  <si>
    <t>Ratio of Eligible own funds to MCR</t>
  </si>
  <si>
    <t>R0640</t>
  </si>
  <si>
    <t>R0700</t>
  </si>
  <si>
    <t>Own shares (held directly and indirectly)</t>
  </si>
  <si>
    <t>R0710</t>
  </si>
  <si>
    <t>Foreseeable dividends, distributions and charges</t>
  </si>
  <si>
    <t>R0720</t>
  </si>
  <si>
    <t xml:space="preserve">Other basic own fund items </t>
  </si>
  <si>
    <t>R0730</t>
  </si>
  <si>
    <t>Adjustment for restricted own fund items in respect of matching adjustment portfolios and ring fenced funds</t>
  </si>
  <si>
    <t>R0740</t>
  </si>
  <si>
    <t>R0760</t>
  </si>
  <si>
    <t>Expected profits</t>
  </si>
  <si>
    <t>Expected profits included in future premiums (EPIFP) - Life Business</t>
  </si>
  <si>
    <t>R0770</t>
  </si>
  <si>
    <t>Expected profits included in future premiums (EPIFP) - Non- life business</t>
  </si>
  <si>
    <t>R0780</t>
  </si>
  <si>
    <t>Total Expected profits included in future premiums (EPIFP)</t>
  </si>
  <si>
    <t>R0790</t>
  </si>
  <si>
    <t>Own funds</t>
  </si>
  <si>
    <t>Gross solvency capital requirement</t>
  </si>
  <si>
    <t>USP</t>
  </si>
  <si>
    <t>Simplifications</t>
  </si>
  <si>
    <t>Market risk</t>
  </si>
  <si>
    <t>Counterparty default risk</t>
  </si>
  <si>
    <t>R0020</t>
  </si>
  <si>
    <t>Life underwriting risk</t>
  </si>
  <si>
    <t>R0030</t>
  </si>
  <si>
    <t>Health underwriting risk</t>
  </si>
  <si>
    <t>R0040</t>
  </si>
  <si>
    <t>Non-life underwriting risk</t>
  </si>
  <si>
    <t>R0050</t>
  </si>
  <si>
    <t xml:space="preserve">Diversification </t>
  </si>
  <si>
    <t>R0060</t>
  </si>
  <si>
    <t>Intangible asset risk</t>
  </si>
  <si>
    <t>R0070</t>
  </si>
  <si>
    <t>Basic Solvency Capital Requirement</t>
  </si>
  <si>
    <t>R0100</t>
  </si>
  <si>
    <t>Calculation of Solvency Capital Requirement</t>
  </si>
  <si>
    <t>Operational risk</t>
  </si>
  <si>
    <t>R0130</t>
  </si>
  <si>
    <t>Loss-absorbing capacity of technical provisions</t>
  </si>
  <si>
    <t>R0140</t>
  </si>
  <si>
    <t>Loss-absorbing capacity of deferred taxes</t>
  </si>
  <si>
    <t>R0150</t>
  </si>
  <si>
    <t>Capital requirement for business operated in accordance with Art. 4 of Directive 2003/41/EC</t>
  </si>
  <si>
    <t>R0160</t>
  </si>
  <si>
    <t>Solvency capital requirement excluding capital add-on</t>
  </si>
  <si>
    <t>R0200</t>
  </si>
  <si>
    <t>Capital add-on already set</t>
  </si>
  <si>
    <t>R0210</t>
  </si>
  <si>
    <t>Solvency capital requirement</t>
  </si>
  <si>
    <t>R0220</t>
  </si>
  <si>
    <t>Other information on SCR</t>
  </si>
  <si>
    <t>Capital requirement for duration-based equity risk sub-module</t>
  </si>
  <si>
    <t>R0400</t>
  </si>
  <si>
    <t>Total amount of Notional Solvency Capital Requirements for remaining part</t>
  </si>
  <si>
    <t>R0410</t>
  </si>
  <si>
    <t>Total amount of Notional Solvency Capital Requirements for ring fenced funds</t>
  </si>
  <si>
    <t>R0420</t>
  </si>
  <si>
    <t>Total amount of Notional Solvency Capital Requirements for matching adjustment portfolios</t>
  </si>
  <si>
    <t>R0430</t>
  </si>
  <si>
    <t>Diversification effects due to RFF nSCR aggregation for article 304</t>
  </si>
  <si>
    <t>R0440</t>
  </si>
  <si>
    <t>MCR calculation Non Life</t>
  </si>
  <si>
    <t>Non-life activities</t>
  </si>
  <si>
    <t>Net (of reinsurance/SPV) best estimate and TP calculated as a whole</t>
  </si>
  <si>
    <t>Net (of reinsurance) written premiums in the last 12 months</t>
  </si>
  <si>
    <t>Medical expense insurance and proportional reinsurance</t>
  </si>
  <si>
    <t>Income protection insurance and proportional reinsurance</t>
  </si>
  <si>
    <t>Workers' compensation insurance and proportional reinsurance</t>
  </si>
  <si>
    <t>Motor vehicle liability insurance and proportional reinsurance</t>
  </si>
  <si>
    <t>Other motor insurance and proportional reinsurance</t>
  </si>
  <si>
    <t>Marine, aviation and transport insurance and proportional reinsurance</t>
  </si>
  <si>
    <t>Fire and other damage to property insurance and proportional reinsurance</t>
  </si>
  <si>
    <t>R0080</t>
  </si>
  <si>
    <t>General liability insurance and proportional reinsurance</t>
  </si>
  <si>
    <t>R0090</t>
  </si>
  <si>
    <t>Credit and suretyship insurance and proportional reinsurance</t>
  </si>
  <si>
    <t>Legal expenses insurance and proportional reinsurance</t>
  </si>
  <si>
    <t>R0110</t>
  </si>
  <si>
    <t>Assistance and proportional reinsurance</t>
  </si>
  <si>
    <t>R0120</t>
  </si>
  <si>
    <t>Miscellaneous financial loss insurance and proportional reinsurance</t>
  </si>
  <si>
    <t>Non-proportional health reinsurance</t>
  </si>
  <si>
    <t>Non-proportional casualty reinsurance</t>
  </si>
  <si>
    <t>Non-proportional marine, aviation and transport reinsurance</t>
  </si>
  <si>
    <t>Non-proportional property reinsurance</t>
  </si>
  <si>
    <t>R0170</t>
  </si>
  <si>
    <t>Linear formula component for life insurance and reinsurance obligations</t>
  </si>
  <si>
    <t>MCR calculation Life</t>
  </si>
  <si>
    <t>Life activities</t>
  </si>
  <si>
    <t>Net (of reinsurance/SPV) total capital at risk</t>
  </si>
  <si>
    <t>Obligations with profit participation - guaranteed benefits</t>
  </si>
  <si>
    <t>Obligations with profit participation - future discretionary benefits</t>
  </si>
  <si>
    <t xml:space="preserve">Index-linked and unit-linked insurance obligations </t>
  </si>
  <si>
    <t>Other life (re)insurance and health (re)insurance obligations</t>
  </si>
  <si>
    <t>R0240</t>
  </si>
  <si>
    <t>Total capital at risk for all life (re)insurance obligations</t>
  </si>
  <si>
    <t>R0250</t>
  </si>
  <si>
    <t>MCRNL Result</t>
  </si>
  <si>
    <t>MCRL Result</t>
  </si>
  <si>
    <t>Overall MCR calculation</t>
  </si>
  <si>
    <t>Linear MCR</t>
  </si>
  <si>
    <t>R0300</t>
  </si>
  <si>
    <t>R0310</t>
  </si>
  <si>
    <t>MCR cap</t>
  </si>
  <si>
    <t>R0320</t>
  </si>
  <si>
    <t>MCR floor</t>
  </si>
  <si>
    <t>R0330</t>
  </si>
  <si>
    <t>Combined MCR</t>
  </si>
  <si>
    <t>R0340</t>
  </si>
  <si>
    <t>Absolute floor of the MCR</t>
  </si>
  <si>
    <t>Minimum Capital Requirement</t>
  </si>
  <si>
    <t>Minimum capital requirement</t>
  </si>
  <si>
    <t xml:space="preserve">Index-linked and unit-linked insurance		</t>
  </si>
  <si>
    <t xml:space="preserve">Other life insurance		</t>
  </si>
  <si>
    <t>Annuities stemming from non-life insurance contracts and relating to insurance obligation other than health insurance obligations</t>
  </si>
  <si>
    <t>Accepted reinsurance</t>
  </si>
  <si>
    <t>Total (Health similar to life insurance)</t>
  </si>
  <si>
    <t xml:space="preserve">Health insurance (direct business)		</t>
  </si>
  <si>
    <t>Health reinsurance (reinsurance accepted)</t>
  </si>
  <si>
    <t>Contracts without options and guarantees</t>
  </si>
  <si>
    <t>Contracts with options or guarantees</t>
  </si>
  <si>
    <t>Technical provisions calculated as a whole</t>
  </si>
  <si>
    <t>Total Recoverables from reinsurance/SPV and Finite Re after the adjustment for expected losses due to counterparty default associated to TP as a whole</t>
  </si>
  <si>
    <t xml:space="preserve">Technical provisions calculated as a sum of BE and RM		</t>
  </si>
  <si>
    <t xml:space="preserve">Best Estimate		</t>
  </si>
  <si>
    <t>Gross Best Estimate</t>
  </si>
  <si>
    <t>Total Recoverables from reinsurance/SPV and Finite Re after the adjustment for expected losses due to counterparty default</t>
  </si>
  <si>
    <t>Best estimate minus recoverables from reinsurance/SPV and Finite Re</t>
  </si>
  <si>
    <t>Risk Margin</t>
  </si>
  <si>
    <t xml:space="preserve">Amount of the transitional on Technical Provisions		</t>
  </si>
  <si>
    <t>Technical Provisions calculated as a whole</t>
  </si>
  <si>
    <t xml:space="preserve">Best estimate </t>
  </si>
  <si>
    <t>Technical provisions - total</t>
  </si>
  <si>
    <t>R0260</t>
  </si>
  <si>
    <t>R0270</t>
  </si>
  <si>
    <t>R0280</t>
  </si>
  <si>
    <t>Life and Health SLT Technical Provisions</t>
  </si>
  <si>
    <t>Direct business and accepted proportional reinsurance</t>
  </si>
  <si>
    <t xml:space="preserve">Accepted non-proportional reinsurance:			</t>
  </si>
  <si>
    <t>Total Non-Life obligations</t>
  </si>
  <si>
    <t>Technical Provisions calculated as a sum of BE and RM</t>
  </si>
  <si>
    <t>Premium provisions</t>
  </si>
  <si>
    <t xml:space="preserve">Gross - Total </t>
  </si>
  <si>
    <t>Total recoverable from reinsurance/SPV and Finite Re after the adjustment for expected losses due to counterparty default</t>
  </si>
  <si>
    <t>Net Best Estimate of Premium Provisions</t>
  </si>
  <si>
    <t>Claims provisions</t>
  </si>
  <si>
    <t>R0180</t>
  </si>
  <si>
    <t>R0190</t>
  </si>
  <si>
    <t>Net Best Estimate of Claims Provisions</t>
  </si>
  <si>
    <t>Total Best estimate - gross</t>
  </si>
  <si>
    <t>Total Best estimate - net</t>
  </si>
  <si>
    <t>Amount of the transitional on Technical Provisions</t>
  </si>
  <si>
    <t>TP as a whole</t>
  </si>
  <si>
    <t>Recoverable from reinsurance contract/SPV and Finite Re after the adjustment for expected losses due to counterparty default - total</t>
  </si>
  <si>
    <t>Technical provisions minus recoverables from reinsurance/SPV and Finite Re- total</t>
  </si>
  <si>
    <t>Non - life Technical Provisions</t>
  </si>
  <si>
    <t>Development year (absolute amount)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</si>
  <si>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</si>
  <si>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</si>
  <si>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</si>
  <si>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</si>
  <si>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</si>
  <si>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</si>
  <si>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</si>
  <si>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</si>
  <si>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</si>
  <si>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</si>
  <si>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Gross Claims Paid (non-cumulative)</t>
  </si>
  <si>
    <t>Gross undiscounted Best Estimate Claims Provisions</t>
  </si>
  <si>
    <t>C0290</t>
  </si>
  <si>
    <t>Prior</t>
  </si>
  <si>
    <t>N-9</t>
  </si>
  <si>
    <t>N-8</t>
  </si>
  <si>
    <t>N-7</t>
  </si>
  <si>
    <t>N-6</t>
  </si>
  <si>
    <t>N-5</t>
  </si>
  <si>
    <t>N-4</t>
  </si>
  <si>
    <t>N-3</t>
  </si>
  <si>
    <t>N-2</t>
  </si>
  <si>
    <t>N-1</t>
  </si>
  <si>
    <t>N</t>
  </si>
  <si>
    <t>Non-life insurance claims</t>
  </si>
  <si>
    <t>S.05.02</t>
  </si>
  <si>
    <t>S.12.01</t>
  </si>
  <si>
    <t>S.17.01</t>
  </si>
  <si>
    <t>S.19.01</t>
  </si>
  <si>
    <t>S.23.01</t>
  </si>
  <si>
    <t>S.25.01</t>
  </si>
  <si>
    <t>S.28.01</t>
  </si>
  <si>
    <t>Content</t>
  </si>
  <si>
    <t>In Current year</t>
  </si>
  <si>
    <t>Sum of years (cumulative)</t>
  </si>
  <si>
    <t>Year end (discounted data)</t>
  </si>
  <si>
    <t>C0360</t>
  </si>
  <si>
    <t>10 &amp; +</t>
  </si>
  <si>
    <t>Linear formula component for non-life insurance and reinsurance obligations</t>
  </si>
  <si>
    <t>Total (Life other than health insurance, including Unit-Linked)</t>
  </si>
  <si>
    <t>2018</t>
  </si>
  <si>
    <t>Initial funds, members' contributions or the equivalent basic own - fund item for mutual and mutual-type undertakings</t>
  </si>
  <si>
    <t>A legally binding commitment to subscribe and pay for subordinated liabilities on demand</t>
  </si>
  <si>
    <t>Approach to tax rate</t>
  </si>
  <si>
    <t>Yes/No</t>
  </si>
  <si>
    <t>C0109</t>
  </si>
  <si>
    <t>Approach based on average tax rate - Yes/No</t>
  </si>
  <si>
    <t>R0590</t>
  </si>
  <si>
    <t>Calculation of loss absorbing capacity of deferred taxes</t>
  </si>
  <si>
    <t>LAC DT</t>
  </si>
  <si>
    <t>DTA</t>
  </si>
  <si>
    <t>DTA carry forward</t>
  </si>
  <si>
    <t>R0610</t>
  </si>
  <si>
    <t>DTA due to deductible temporary differences</t>
  </si>
  <si>
    <t>DTL</t>
  </si>
  <si>
    <t>R0630</t>
  </si>
  <si>
    <t>LAC DT justified by reversion of deferred tax liabilities</t>
  </si>
  <si>
    <t>R0650</t>
  </si>
  <si>
    <t>LAC DT justified by reference to probable future taxable profit</t>
  </si>
  <si>
    <t>R0660</t>
  </si>
  <si>
    <t>LAC DT justified by carry back, current year</t>
  </si>
  <si>
    <t>R0670</t>
  </si>
  <si>
    <t>LAC DT justified by carry back, future years</t>
  </si>
  <si>
    <t>R0680</t>
  </si>
  <si>
    <t>Maximum LAC DT</t>
  </si>
  <si>
    <t>R0690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</si>
</sst>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#,##0,"/>
    <numFmt numFmtId="166" formatCode="00000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9"/>
      <color theme="3"/>
      <name val="Tahoma"/>
      <family val="2"/>
    </font>
    <font>
      <b/>
      <sz val="10"/>
      <color theme="0"/>
      <name val="Tahoma"/>
      <family val="2"/>
    </font>
    <font>
      <b/>
      <sz val="10"/>
      <color rgb="FFFFFFFF"/>
      <name val="Tahoma"/>
      <family val="2"/>
    </font>
    <font>
      <b/>
      <sz val="11"/>
      <color theme="3"/>
      <name val="Tahoma"/>
      <family val="2"/>
    </font>
    <font>
      <sz val="9"/>
      <color theme="0"/>
      <name val="Tahoma"/>
      <family val="2"/>
    </font>
    <font>
      <b/>
      <sz val="9"/>
      <color theme="3"/>
      <name val="Tahoma"/>
      <family val="2"/>
    </font>
    <font>
      <i/>
      <sz val="9"/>
      <color theme="3"/>
      <name val="Tahoma"/>
      <family val="2"/>
    </font>
    <font>
      <b/>
      <sz val="9"/>
      <color theme="0"/>
      <name val="Tahoma"/>
      <family val="2"/>
    </font>
    <font>
      <b/>
      <sz val="11"/>
      <color rgb="FFFF0000"/>
      <name val="Calibri"/>
      <family val="2"/>
      <scheme val="minor"/>
    </font>
    <font>
      <sz val="10"/>
      <color theme="0"/>
      <name val="Tahoma"/>
      <family val="2"/>
    </font>
    <font>
      <b/>
      <sz val="9"/>
      <color rgb="FF1F497D"/>
      <name val="Tahoma"/>
      <family val="2"/>
    </font>
    <font>
      <b/>
      <sz val="9"/>
      <color theme="4" tint="0.79998168889431442"/>
      <name val="Tahoma"/>
      <family val="2"/>
    </font>
    <font>
      <sz val="9"/>
      <color theme="0" tint="-0.499984740745262"/>
      <name val="Tahoma"/>
      <family val="2"/>
    </font>
    <font>
      <sz val="9"/>
      <color theme="4" tint="0.79998168889431442"/>
      <name val="Tahoma"/>
      <family val="2"/>
    </font>
    <font>
      <sz val="1"/>
      <color theme="0"/>
      <name val="Tahoma"/>
      <family val="2"/>
    </font>
    <font>
      <sz val="9"/>
      <color rgb="FF1F497D"/>
      <name val="Tahoma"/>
      <family val="2"/>
    </font>
    <font>
      <u/>
      <sz val="11"/>
      <color theme="10"/>
      <name val="Calibri"/>
      <family val="2"/>
      <scheme val="minor"/>
    </font>
    <font>
      <u/>
      <sz val="20"/>
      <color theme="10"/>
      <name val="Calibri"/>
      <family val="2"/>
    </font>
    <font>
      <b/>
      <sz val="10"/>
      <color theme="3"/>
      <name val="Tahoma"/>
      <family val="2"/>
    </font>
    <font>
      <b/>
      <sz val="9"/>
      <color rgb="FF009900"/>
      <name val="Tahoma"/>
      <family val="2"/>
    </font>
    <font>
      <b/>
      <sz val="10"/>
      <color rgb="FF16365C"/>
      <name val="Tahoma"/>
      <family val="2"/>
    </font>
    <font>
      <b/>
      <sz val="10"/>
      <color rgb="FF1F497D"/>
      <name val="Tahoma"/>
      <family val="2"/>
    </font>
    <font>
      <b/>
      <sz val="10"/>
      <color theme="3" tint="-0.249977111117893"/>
      <name val="Tahoma"/>
      <family val="2"/>
    </font>
    <font>
      <b/>
      <sz val="7.5"/>
      <color theme="0"/>
      <name val="Tahoma"/>
      <family val="2"/>
    </font>
    <font>
      <sz val="7.5"/>
      <color theme="1"/>
      <name val="Calibri"/>
      <family val="2"/>
      <scheme val="minor"/>
    </font>
    <font>
      <b/>
      <sz val="7.5"/>
      <color rgb="FFFFFFFF"/>
      <name val="Tahoma"/>
      <family val="2"/>
    </font>
    <font>
      <sz val="7.5"/>
      <color theme="3"/>
      <name val="Tahoma"/>
      <family val="2"/>
    </font>
    <font>
      <sz val="7.5"/>
      <color rgb="FF1F497D"/>
      <name val="Tahoma"/>
      <family val="2"/>
    </font>
    <font>
      <sz val="7.5"/>
      <color theme="0"/>
      <name val="Calibri"/>
      <family val="2"/>
      <scheme val="minor"/>
    </font>
    <font>
      <b/>
      <sz val="7.5"/>
      <color theme="3"/>
      <name val="Tahoma"/>
      <family val="2"/>
    </font>
    <font>
      <b/>
      <sz val="7.5"/>
      <color rgb="FF1F497D"/>
      <name val="Tahoma"/>
      <family val="2"/>
    </font>
    <font>
      <b/>
      <sz val="7.5"/>
      <name val="Calibri"/>
      <family val="2"/>
      <scheme val="minor"/>
    </font>
    <font>
      <b/>
      <sz val="7.5"/>
      <name val="Tahoma"/>
      <family val="2"/>
    </font>
    <font>
      <sz val="7.5"/>
      <color rgb="FFFFFFFF"/>
      <name val="Tahoma"/>
      <family val="2"/>
    </font>
    <font>
      <b/>
      <sz val="12"/>
      <color theme="3"/>
      <name val="Tahoma"/>
      <family val="2"/>
    </font>
    <font>
      <sz val="9"/>
      <color theme="1"/>
      <name val="Calibri"/>
      <family val="2"/>
      <scheme val="minor"/>
    </font>
    <font>
      <sz val="9"/>
      <color theme="1" tint="0.499984740745262"/>
      <name val="Tahoma"/>
      <family val="2"/>
    </font>
    <font>
      <b/>
      <sz val="9"/>
      <color theme="1"/>
      <name val="Calibri"/>
      <family val="2"/>
      <scheme val="minor"/>
    </font>
    <font>
      <b/>
      <sz val="9"/>
      <color rgb="FFFFFFFF"/>
      <name val="Tahoma"/>
      <family val="2"/>
    </font>
    <font>
      <sz val="11"/>
      <color theme="1"/>
      <name val="Tahoma"/>
      <family val="2"/>
    </font>
    <font>
      <b/>
      <sz val="10"/>
      <color theme="1"/>
      <name val="Tahoma"/>
      <family val="2"/>
    </font>
    <font>
      <b/>
      <u/>
      <sz val="11"/>
      <color theme="10"/>
      <name val="Tahoma"/>
      <family val="2"/>
    </font>
    <font>
      <b/>
      <sz val="9"/>
      <color rgb="FFFF0000"/>
      <name val="Tahoma"/>
      <family val="2"/>
    </font>
    <font>
      <b/>
      <u/>
      <sz val="11"/>
      <color rgb="FFFF0000"/>
      <name val="Calibri"/>
      <family val="2"/>
      <scheme val="minor"/>
    </font>
    <font>
      <i/>
      <sz val="10"/>
      <color theme="3"/>
      <name val="Tahoma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8"/>
      <color theme="3"/>
      <name val="Tahoma"/>
      <family val="2"/>
    </font>
    <font>
      <sz val="7"/>
      <color theme="0"/>
      <name val="Tahoma"/>
      <family val="2"/>
    </font>
    <font>
      <sz val="7"/>
      <color theme="3"/>
      <name val="Tahoma"/>
      <family val="2"/>
    </font>
    <font>
      <sz val="7"/>
      <color theme="1"/>
      <name val="Calibri"/>
      <family val="2"/>
      <scheme val="minor"/>
    </font>
    <font>
      <b/>
      <sz val="7"/>
      <color theme="3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theme="3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DCE6F1"/>
        <bgColor theme="4" tint="0.79998168889431442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138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0"/>
      </bottom>
      <diagonal/>
    </border>
    <border>
      <left style="thin">
        <color theme="3"/>
      </left>
      <right style="thin">
        <color theme="3"/>
      </right>
      <top style="thin">
        <color theme="0"/>
      </top>
      <bottom style="thin">
        <color theme="3"/>
      </bottom>
      <diagonal/>
    </border>
    <border>
      <left style="thin">
        <color theme="3"/>
      </left>
      <right style="dashed">
        <color theme="3"/>
      </right>
      <top style="thin">
        <color theme="3"/>
      </top>
      <bottom style="dashed">
        <color theme="3"/>
      </bottom>
      <diagonal/>
    </border>
    <border>
      <left style="dashed">
        <color theme="3"/>
      </left>
      <right/>
      <top style="thin">
        <color theme="3"/>
      </top>
      <bottom style="dashed">
        <color theme="3"/>
      </bottom>
      <diagonal/>
    </border>
    <border diagonalUp="1" diagonalDown="1">
      <left style="dashed">
        <color theme="3"/>
      </left>
      <right style="thin">
        <color theme="3"/>
      </right>
      <top style="thin">
        <color theme="3"/>
      </top>
      <bottom style="dashed">
        <color theme="3"/>
      </bottom>
      <diagonal style="dashed">
        <color theme="3"/>
      </diagonal>
    </border>
    <border>
      <left style="thin">
        <color theme="3"/>
      </left>
      <right style="dashed">
        <color theme="3"/>
      </right>
      <top style="dashed">
        <color theme="3"/>
      </top>
      <bottom style="dashed">
        <color theme="3"/>
      </bottom>
      <diagonal/>
    </border>
    <border>
      <left style="dashed">
        <color theme="3"/>
      </left>
      <right/>
      <top style="dashed">
        <color theme="3"/>
      </top>
      <bottom style="dashed">
        <color theme="3"/>
      </bottom>
      <diagonal/>
    </border>
    <border diagonalUp="1" diagonalDown="1">
      <left style="dashed">
        <color theme="3"/>
      </left>
      <right style="thin">
        <color theme="3"/>
      </right>
      <top style="dashed">
        <color theme="3"/>
      </top>
      <bottom style="dashed">
        <color theme="3"/>
      </bottom>
      <diagonal style="dashed">
        <color theme="3"/>
      </diagonal>
    </border>
    <border>
      <left style="dashed">
        <color theme="3"/>
      </left>
      <right style="dashed">
        <color theme="3"/>
      </right>
      <top style="dashed">
        <color theme="3"/>
      </top>
      <bottom style="dashed">
        <color theme="3"/>
      </bottom>
      <diagonal/>
    </border>
    <border>
      <left style="dashed">
        <color theme="3"/>
      </left>
      <right style="thin">
        <color theme="3"/>
      </right>
      <top style="dashed">
        <color theme="3"/>
      </top>
      <bottom style="dashed">
        <color theme="3"/>
      </bottom>
      <diagonal/>
    </border>
    <border>
      <left style="dashed">
        <color theme="3"/>
      </left>
      <right style="thin">
        <color theme="3"/>
      </right>
      <top style="dashed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dashed">
        <color theme="3"/>
      </right>
      <top/>
      <bottom style="dashed">
        <color theme="3"/>
      </bottom>
      <diagonal/>
    </border>
    <border>
      <left style="dashed">
        <color theme="3"/>
      </left>
      <right/>
      <top/>
      <bottom style="dashed">
        <color theme="3"/>
      </bottom>
      <diagonal/>
    </border>
    <border>
      <left style="thin">
        <color theme="3"/>
      </left>
      <right style="dashed">
        <color theme="3"/>
      </right>
      <top style="dashed">
        <color theme="3"/>
      </top>
      <bottom style="thin">
        <color theme="3"/>
      </bottom>
      <diagonal/>
    </border>
    <border>
      <left style="dashed">
        <color theme="3"/>
      </left>
      <right/>
      <top style="dashed">
        <color theme="3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dashed">
        <color theme="0"/>
      </left>
      <right style="dashed">
        <color theme="0"/>
      </right>
      <top style="dashed">
        <color theme="0"/>
      </top>
      <bottom style="dashed">
        <color theme="0"/>
      </bottom>
      <diagonal/>
    </border>
    <border>
      <left style="thin">
        <color theme="0"/>
      </left>
      <right style="dashed">
        <color theme="0"/>
      </right>
      <top style="thin">
        <color theme="0"/>
      </top>
      <bottom style="thin">
        <color theme="0"/>
      </bottom>
      <diagonal/>
    </border>
    <border>
      <left style="dashed">
        <color theme="0"/>
      </left>
      <right style="dashed">
        <color theme="0"/>
      </right>
      <top style="thin">
        <color theme="0"/>
      </top>
      <bottom style="thin">
        <color theme="0"/>
      </bottom>
      <diagonal/>
    </border>
    <border>
      <left style="dashed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dashed">
        <color theme="3"/>
      </left>
      <right style="dashed">
        <color theme="3"/>
      </right>
      <top style="thin">
        <color theme="3"/>
      </top>
      <bottom style="dashed">
        <color theme="3"/>
      </bottom>
      <diagonal/>
    </border>
    <border>
      <left style="dashed">
        <color theme="3"/>
      </left>
      <right style="dashed">
        <color theme="3"/>
      </right>
      <top/>
      <bottom style="dashed">
        <color theme="3"/>
      </bottom>
      <diagonal/>
    </border>
    <border>
      <left style="dashed">
        <color theme="3"/>
      </left>
      <right style="thin">
        <color theme="3"/>
      </right>
      <top/>
      <bottom style="dashed">
        <color theme="3"/>
      </bottom>
      <diagonal/>
    </border>
    <border>
      <left style="dashed">
        <color theme="3"/>
      </left>
      <right style="thin">
        <color theme="3"/>
      </right>
      <top style="dashed">
        <color theme="3"/>
      </top>
      <bottom/>
      <diagonal/>
    </border>
    <border>
      <left/>
      <right style="dashed">
        <color theme="3"/>
      </right>
      <top style="dashed">
        <color theme="3"/>
      </top>
      <bottom style="dashed">
        <color theme="3"/>
      </bottom>
      <diagonal/>
    </border>
    <border diagonalUp="1" diagonalDown="1">
      <left style="dashed">
        <color theme="3"/>
      </left>
      <right style="dashed">
        <color theme="3"/>
      </right>
      <top style="dashed">
        <color theme="3"/>
      </top>
      <bottom style="dashed">
        <color theme="3"/>
      </bottom>
      <diagonal style="dashed">
        <color theme="3"/>
      </diagonal>
    </border>
    <border diagonalUp="1" diagonalDown="1">
      <left style="dashed">
        <color theme="3"/>
      </left>
      <right/>
      <top style="dashed">
        <color theme="3"/>
      </top>
      <bottom style="dashed">
        <color theme="3"/>
      </bottom>
      <diagonal style="dashed">
        <color theme="3"/>
      </diagonal>
    </border>
    <border>
      <left style="thin">
        <color theme="3"/>
      </left>
      <right style="dashed">
        <color theme="3"/>
      </right>
      <top style="dashed">
        <color theme="3"/>
      </top>
      <bottom/>
      <diagonal/>
    </border>
    <border>
      <left/>
      <right style="dashed">
        <color theme="3"/>
      </right>
      <top style="dashed">
        <color theme="3"/>
      </top>
      <bottom/>
      <diagonal/>
    </border>
    <border>
      <left style="dashed">
        <color theme="3"/>
      </left>
      <right style="dashed">
        <color theme="3"/>
      </right>
      <top style="dashed">
        <color theme="3"/>
      </top>
      <bottom/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dashed">
        <color theme="3"/>
      </left>
      <right style="thin">
        <color theme="3"/>
      </right>
      <top/>
      <bottom/>
      <diagonal/>
    </border>
    <border>
      <left style="thin">
        <color theme="3"/>
      </left>
      <right/>
      <top style="dashed">
        <color theme="3"/>
      </top>
      <bottom style="dashed">
        <color theme="3"/>
      </bottom>
      <diagonal/>
    </border>
    <border diagonalUp="1" diagonalDown="1"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 style="thin">
        <color theme="3"/>
      </diagonal>
    </border>
    <border diagonalUp="1" diagonalDown="1">
      <left style="thin">
        <color theme="3"/>
      </left>
      <right/>
      <top style="thin">
        <color theme="3"/>
      </top>
      <bottom style="thin">
        <color theme="3"/>
      </bottom>
      <diagonal style="thin">
        <color theme="3"/>
      </diagonal>
    </border>
    <border>
      <left style="dashed">
        <color theme="0"/>
      </left>
      <right/>
      <top style="thin">
        <color theme="0"/>
      </top>
      <bottom style="thin">
        <color theme="0"/>
      </bottom>
      <diagonal/>
    </border>
    <border>
      <left/>
      <right style="dashed">
        <color theme="0"/>
      </right>
      <top style="thin">
        <color theme="0"/>
      </top>
      <bottom style="thin">
        <color theme="0"/>
      </bottom>
      <diagonal/>
    </border>
    <border>
      <left/>
      <right style="dashed">
        <color theme="3"/>
      </right>
      <top style="dashed">
        <color theme="3"/>
      </top>
      <bottom style="thin">
        <color theme="3"/>
      </bottom>
      <diagonal/>
    </border>
    <border diagonalUp="1" diagonalDown="1">
      <left style="dashed">
        <color theme="3"/>
      </left>
      <right style="dashed">
        <color theme="3"/>
      </right>
      <top style="dashed">
        <color theme="3"/>
      </top>
      <bottom style="thin">
        <color theme="3"/>
      </bottom>
      <diagonal style="dashed">
        <color theme="3"/>
      </diagonal>
    </border>
    <border>
      <left style="dashed">
        <color theme="0"/>
      </left>
      <right/>
      <top style="dashed">
        <color theme="0"/>
      </top>
      <bottom style="dashed">
        <color theme="0"/>
      </bottom>
      <diagonal/>
    </border>
    <border>
      <left/>
      <right/>
      <top style="dashed">
        <color theme="0"/>
      </top>
      <bottom style="dashed">
        <color theme="0"/>
      </bottom>
      <diagonal/>
    </border>
    <border>
      <left/>
      <right style="dashed">
        <color theme="0"/>
      </right>
      <top style="dashed">
        <color theme="0"/>
      </top>
      <bottom style="dashed">
        <color theme="0"/>
      </bottom>
      <diagonal/>
    </border>
    <border diagonalUp="1" diagonalDown="1">
      <left style="thin">
        <color theme="0"/>
      </left>
      <right style="thin">
        <color theme="0"/>
      </right>
      <top style="dashed">
        <color theme="0"/>
      </top>
      <bottom style="dashed">
        <color theme="0"/>
      </bottom>
      <diagonal style="thin">
        <color theme="0"/>
      </diagonal>
    </border>
    <border>
      <left style="dashed">
        <color theme="0"/>
      </left>
      <right style="dashed">
        <color theme="0"/>
      </right>
      <top style="dashed">
        <color theme="0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/>
      <diagonal/>
    </border>
    <border>
      <left style="dashed">
        <color theme="3"/>
      </left>
      <right style="dotted">
        <color indexed="64"/>
      </right>
      <top style="dashed">
        <color theme="3"/>
      </top>
      <bottom/>
      <diagonal/>
    </border>
    <border>
      <left style="thin">
        <color theme="3"/>
      </left>
      <right style="dotted">
        <color indexed="64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dashed">
        <color rgb="FF1F497D"/>
      </bottom>
      <diagonal/>
    </border>
    <border>
      <left style="dashed">
        <color theme="3"/>
      </left>
      <right style="dashed">
        <color rgb="FF1F497D"/>
      </right>
      <top style="thin">
        <color theme="3"/>
      </top>
      <bottom style="dashed">
        <color rgb="FF1F497D"/>
      </bottom>
      <diagonal/>
    </border>
    <border>
      <left style="thin">
        <color theme="3"/>
      </left>
      <right/>
      <top/>
      <bottom style="dashed">
        <color rgb="FF1F497D"/>
      </bottom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dashed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dashed">
        <color theme="3"/>
      </bottom>
      <diagonal/>
    </border>
    <border diagonalUp="1" diagonalDown="1">
      <left style="dashed">
        <color theme="3"/>
      </left>
      <right style="thin">
        <color auto="1"/>
      </right>
      <top style="thin">
        <color theme="3"/>
      </top>
      <bottom style="dashed">
        <color theme="3"/>
      </bottom>
      <diagonal style="dashed">
        <color theme="3"/>
      </diagonal>
    </border>
    <border>
      <left style="thin">
        <color theme="3"/>
      </left>
      <right style="thin">
        <color theme="3"/>
      </right>
      <top style="dashed">
        <color theme="3"/>
      </top>
      <bottom style="dashed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 diagonalUp="1" diagonalDown="1">
      <left style="dashed">
        <color theme="3"/>
      </left>
      <right style="thin">
        <color auto="1"/>
      </right>
      <top style="dashed">
        <color theme="3"/>
      </top>
      <bottom style="dashed">
        <color theme="3"/>
      </bottom>
      <diagonal style="dashed">
        <color theme="3"/>
      </diagonal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dashed">
        <color theme="3"/>
      </top>
      <bottom style="thin">
        <color theme="3"/>
      </bottom>
      <diagonal/>
    </border>
    <border>
      <left style="thin">
        <color theme="3"/>
      </left>
      <right/>
      <top style="dashed">
        <color theme="3"/>
      </top>
      <bottom style="thin">
        <color theme="3"/>
      </bottom>
      <diagonal/>
    </border>
    <border>
      <left style="thin">
        <color theme="3"/>
      </left>
      <right/>
      <top style="dashed">
        <color theme="3"/>
      </top>
      <bottom/>
      <diagonal/>
    </border>
    <border>
      <left style="thin">
        <color theme="3"/>
      </left>
      <right style="thin">
        <color theme="3"/>
      </right>
      <top style="dashed">
        <color theme="3"/>
      </top>
      <bottom/>
      <diagonal/>
    </border>
    <border diagonalUp="1" diagonalDown="1">
      <left style="dashed">
        <color theme="3"/>
      </left>
      <right style="thin">
        <color auto="1"/>
      </right>
      <top style="dashed">
        <color theme="3"/>
      </top>
      <bottom style="thin">
        <color theme="3"/>
      </bottom>
      <diagonal style="dashed">
        <color theme="3"/>
      </diagonal>
    </border>
    <border>
      <left/>
      <right style="thin">
        <color auto="1"/>
      </right>
      <top/>
      <bottom/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 diagonalUp="1" diagonalDown="1">
      <left style="dashed">
        <color theme="3"/>
      </left>
      <right style="thin">
        <color theme="3"/>
      </right>
      <top style="dashed">
        <color theme="3"/>
      </top>
      <bottom style="thin">
        <color theme="3"/>
      </bottom>
      <diagonal style="dashed">
        <color theme="3"/>
      </diagonal>
    </border>
    <border>
      <left style="thin">
        <color theme="3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3"/>
      </left>
      <right style="dashed">
        <color theme="3"/>
      </right>
      <top/>
      <bottom style="thin">
        <color theme="3"/>
      </bottom>
      <diagonal/>
    </border>
    <border>
      <left style="dashed">
        <color theme="3"/>
      </left>
      <right style="dashed">
        <color theme="3"/>
      </right>
      <top/>
      <bottom style="thin">
        <color theme="3"/>
      </bottom>
      <diagonal/>
    </border>
    <border>
      <left style="dashed">
        <color theme="3"/>
      </left>
      <right/>
      <top/>
      <bottom style="thin">
        <color theme="3"/>
      </bottom>
      <diagonal/>
    </border>
    <border diagonalUp="1" diagonalDown="1">
      <left style="dashed">
        <color theme="3"/>
      </left>
      <right style="dashed">
        <color theme="3"/>
      </right>
      <top style="dashed">
        <color theme="3"/>
      </top>
      <bottom/>
      <diagonal style="dashed">
        <color theme="3"/>
      </diagonal>
    </border>
    <border diagonalUp="1" diagonalDown="1">
      <left style="dashed">
        <color theme="3"/>
      </left>
      <right style="thin">
        <color theme="3"/>
      </right>
      <top style="thin">
        <color theme="3"/>
      </top>
      <bottom style="thin">
        <color theme="3"/>
      </bottom>
      <diagonal style="thin">
        <color theme="3"/>
      </diagonal>
    </border>
    <border>
      <left style="dashed">
        <color theme="3"/>
      </left>
      <right style="thin">
        <color theme="3"/>
      </right>
      <top style="thin">
        <color theme="3"/>
      </top>
      <bottom style="dashed">
        <color theme="3"/>
      </bottom>
      <diagonal/>
    </border>
    <border>
      <left style="thin">
        <color theme="3"/>
      </left>
      <right style="dashed">
        <color theme="3"/>
      </right>
      <top/>
      <bottom/>
      <diagonal/>
    </border>
    <border>
      <left style="dashed">
        <color theme="3"/>
      </left>
      <right style="dashed">
        <color theme="3"/>
      </right>
      <top/>
      <bottom/>
      <diagonal/>
    </border>
    <border diagonalUp="1" diagonalDown="1">
      <left style="dashed">
        <color theme="3"/>
      </left>
      <right style="dashed">
        <color theme="3"/>
      </right>
      <top style="thin">
        <color theme="3"/>
      </top>
      <bottom style="thin">
        <color theme="3"/>
      </bottom>
      <diagonal style="thin">
        <color theme="3"/>
      </diagonal>
    </border>
    <border>
      <left style="thin">
        <color theme="3"/>
      </left>
      <right style="dashed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 style="thin">
        <color theme="0"/>
      </right>
      <top style="thin">
        <color theme="3"/>
      </top>
      <bottom/>
      <diagonal/>
    </border>
    <border>
      <left style="thin">
        <color theme="0"/>
      </left>
      <right/>
      <top style="thin">
        <color theme="3"/>
      </top>
      <bottom style="thin">
        <color theme="0"/>
      </bottom>
      <diagonal/>
    </border>
    <border>
      <left/>
      <right style="thin">
        <color theme="0"/>
      </right>
      <top style="thin">
        <color theme="3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0"/>
      </right>
      <top/>
      <bottom style="thin">
        <color theme="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3"/>
      </bottom>
      <diagonal/>
    </border>
    <border diagonalUp="1" diagonalDown="1">
      <left style="dashed">
        <color theme="3"/>
      </left>
      <right style="thin">
        <color theme="3"/>
      </right>
      <top style="dashed">
        <color theme="3"/>
      </top>
      <bottom/>
      <diagonal style="dashed">
        <color theme="3"/>
      </diagonal>
    </border>
    <border diagonalUp="1" diagonalDown="1">
      <left style="dashed">
        <color theme="3"/>
      </left>
      <right style="thin">
        <color theme="3"/>
      </right>
      <top/>
      <bottom/>
      <diagonal style="dashed">
        <color theme="3"/>
      </diagonal>
    </border>
    <border diagonalUp="1" diagonalDown="1">
      <left style="dashed">
        <color theme="3"/>
      </left>
      <right style="thin">
        <color theme="3"/>
      </right>
      <top/>
      <bottom style="dashed">
        <color theme="3"/>
      </bottom>
      <diagonal style="dashed">
        <color theme="3"/>
      </diagonal>
    </border>
    <border diagonalUp="1" diagonalDown="1">
      <left style="thin">
        <color theme="3"/>
      </left>
      <right style="dashed">
        <color theme="3"/>
      </right>
      <top style="dashed">
        <color theme="3"/>
      </top>
      <bottom style="thin">
        <color theme="3"/>
      </bottom>
      <diagonal style="dashed">
        <color theme="3"/>
      </diagonal>
    </border>
    <border>
      <left style="thin">
        <color theme="3"/>
      </left>
      <right/>
      <top style="thin">
        <color theme="3"/>
      </top>
      <bottom style="thin">
        <color theme="0"/>
      </bottom>
      <diagonal/>
    </border>
    <border>
      <left style="thin">
        <color theme="3"/>
      </left>
      <right style="thin">
        <color theme="0"/>
      </right>
      <top style="thin">
        <color theme="0"/>
      </top>
      <bottom style="thin">
        <color theme="3"/>
      </bottom>
      <diagonal/>
    </border>
    <border>
      <left style="thin">
        <color theme="3"/>
      </left>
      <right style="thin">
        <color theme="0"/>
      </right>
      <top style="thin">
        <color theme="3"/>
      </top>
      <bottom style="thin">
        <color theme="3"/>
      </bottom>
      <diagonal/>
    </border>
    <border>
      <left/>
      <right style="medium">
        <color theme="0"/>
      </right>
      <top/>
      <bottom/>
      <diagonal/>
    </border>
    <border>
      <left style="thin">
        <color theme="3"/>
      </left>
      <right style="thin">
        <color theme="0"/>
      </right>
      <top style="thin">
        <color theme="3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3"/>
      </top>
      <bottom/>
      <diagonal/>
    </border>
    <border>
      <left style="thin">
        <color theme="0"/>
      </left>
      <right style="thin">
        <color theme="0"/>
      </right>
      <top style="thin">
        <color theme="3"/>
      </top>
      <bottom style="thin">
        <color theme="0"/>
      </bottom>
      <diagonal/>
    </border>
    <border>
      <left style="thin">
        <color theme="0"/>
      </left>
      <right style="thin">
        <color theme="3"/>
      </right>
      <top style="thin">
        <color theme="3"/>
      </top>
      <bottom style="thin">
        <color theme="0"/>
      </bottom>
      <diagonal/>
    </border>
    <border>
      <left style="thin">
        <color theme="3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3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3"/>
      </right>
      <top style="thin">
        <color theme="0"/>
      </top>
      <bottom style="thin">
        <color theme="3"/>
      </bottom>
      <diagonal/>
    </border>
    <border diagonalUp="1" diagonalDown="1">
      <left style="dashed">
        <color theme="3"/>
      </left>
      <right style="dashed">
        <color theme="3"/>
      </right>
      <top style="thin">
        <color theme="3"/>
      </top>
      <bottom style="dashed">
        <color theme="3"/>
      </bottom>
      <diagonal style="dashed">
        <color theme="3"/>
      </diagonal>
    </border>
    <border diagonalUp="1" diagonalDown="1">
      <left/>
      <right style="dashed">
        <color theme="3"/>
      </right>
      <top style="dashed">
        <color theme="3"/>
      </top>
      <bottom style="dashed">
        <color theme="3"/>
      </bottom>
      <diagonal style="dashed">
        <color theme="3"/>
      </diagonal>
    </border>
    <border diagonalUp="1" diagonalDown="1">
      <left style="dashed">
        <color theme="3"/>
      </left>
      <right/>
      <top style="dashed">
        <color theme="3"/>
      </top>
      <bottom style="thin">
        <color theme="3"/>
      </bottom>
      <diagonal style="dashed">
        <color theme="3"/>
      </diagonal>
    </border>
    <border diagonalUp="1" diagonalDown="1">
      <left/>
      <right style="dashed">
        <color theme="3"/>
      </right>
      <top style="dashed">
        <color theme="3"/>
      </top>
      <bottom style="thin">
        <color theme="3"/>
      </bottom>
      <diagonal style="dashed">
        <color theme="3"/>
      </diagonal>
    </border>
    <border>
      <left/>
      <right/>
      <top style="dashed">
        <color theme="3"/>
      </top>
      <bottom style="dashed">
        <color theme="3"/>
      </bottom>
      <diagonal/>
    </border>
    <border>
      <left style="dashed">
        <color theme="3"/>
      </left>
      <right style="dashed">
        <color theme="3"/>
      </right>
      <top style="dashed">
        <color theme="3"/>
      </top>
      <bottom style="thin">
        <color theme="3"/>
      </bottom>
      <diagonal/>
    </border>
    <border>
      <left style="thin">
        <color theme="3"/>
      </left>
      <right/>
      <top/>
      <bottom style="dashed">
        <color theme="3"/>
      </bottom>
      <diagonal/>
    </border>
    <border>
      <left/>
      <right style="dashed">
        <color theme="3"/>
      </right>
      <top/>
      <bottom style="dashed">
        <color theme="3"/>
      </bottom>
      <diagonal/>
    </border>
    <border diagonalUp="1" diagonalDown="1">
      <left style="dashed">
        <color theme="3"/>
      </left>
      <right style="dashed">
        <color theme="3"/>
      </right>
      <top/>
      <bottom style="dashed">
        <color theme="3"/>
      </bottom>
      <diagonal style="dashed">
        <color theme="3"/>
      </diagonal>
    </border>
    <border diagonalUp="1" diagonalDown="1">
      <left/>
      <right style="dashed">
        <color theme="3"/>
      </right>
      <top/>
      <bottom style="dashed">
        <color theme="3"/>
      </bottom>
      <diagonal style="dashed">
        <color theme="3"/>
      </diagonal>
    </border>
    <border diagonalUp="1" diagonalDown="1">
      <left style="dashed">
        <color theme="3"/>
      </left>
      <right/>
      <top style="thin">
        <color theme="3"/>
      </top>
      <bottom style="thin">
        <color theme="3"/>
      </bottom>
      <diagonal style="dashed">
        <color theme="3"/>
      </diagonal>
    </border>
    <border>
      <left/>
      <right style="medium">
        <color theme="3"/>
      </right>
      <top style="thin">
        <color theme="3"/>
      </top>
      <bottom/>
      <diagonal/>
    </border>
    <border>
      <left style="medium">
        <color theme="3"/>
      </left>
      <right/>
      <top style="thin">
        <color theme="3"/>
      </top>
      <bottom/>
      <diagonal/>
    </border>
    <border>
      <left/>
      <right style="medium">
        <color theme="0"/>
      </right>
      <top style="thin">
        <color theme="3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3"/>
      </top>
      <bottom style="dashed">
        <color theme="3"/>
      </bottom>
      <diagonal/>
    </border>
    <border>
      <left/>
      <right/>
      <top/>
      <bottom style="dashed">
        <color theme="3"/>
      </bottom>
      <diagonal/>
    </border>
    <border>
      <left style="thin">
        <color theme="3"/>
      </left>
      <right style="thin">
        <color theme="3"/>
      </right>
      <top/>
      <bottom style="dashed">
        <color theme="3"/>
      </bottom>
      <diagonal/>
    </border>
    <border diagonalUp="1" diagonalDown="1">
      <left style="thin">
        <color theme="3"/>
      </left>
      <right/>
      <top style="thin">
        <color theme="3"/>
      </top>
      <bottom style="dashed">
        <color theme="3"/>
      </bottom>
      <diagonal style="dashed">
        <color theme="3"/>
      </diagonal>
    </border>
    <border diagonalUp="1" diagonalDown="1">
      <left/>
      <right style="thin">
        <color theme="3"/>
      </right>
      <top style="thin">
        <color theme="3"/>
      </top>
      <bottom style="dashed">
        <color theme="3"/>
      </bottom>
      <diagonal style="dashed">
        <color theme="3"/>
      </diagonal>
    </border>
    <border diagonalUp="1" diagonalDown="1">
      <left style="dashed">
        <color theme="3"/>
      </left>
      <right/>
      <top style="thin">
        <color theme="3"/>
      </top>
      <bottom style="thin">
        <color theme="3"/>
      </bottom>
      <diagonal style="thin">
        <color theme="3"/>
      </diagonal>
    </border>
    <border>
      <left/>
      <right style="thin">
        <color theme="3"/>
      </right>
      <top/>
      <bottom style="dashed">
        <color theme="3"/>
      </bottom>
      <diagonal/>
    </border>
    <border diagonalUp="1" diagonalDown="1">
      <left/>
      <right/>
      <top style="thin">
        <color theme="3"/>
      </top>
      <bottom style="thin">
        <color theme="3"/>
      </bottom>
      <diagonal style="thin">
        <color theme="3"/>
      </diagonal>
    </border>
    <border diagonalUp="1" diagonalDown="1">
      <left/>
      <right/>
      <top style="thin">
        <color theme="3"/>
      </top>
      <bottom style="thin">
        <color theme="3"/>
      </bottom>
      <diagonal style="dashed">
        <color theme="3"/>
      </diagonal>
    </border>
    <border diagonalUp="1" diagonalDown="1">
      <left/>
      <right/>
      <top style="thin">
        <color theme="3"/>
      </top>
      <bottom/>
      <diagonal style="dashed">
        <color theme="3"/>
      </diagonal>
    </border>
    <border>
      <left/>
      <right style="thin">
        <color theme="3"/>
      </right>
      <top style="dashed">
        <color theme="3"/>
      </top>
      <bottom style="dashed">
        <color theme="3"/>
      </bottom>
      <diagonal/>
    </border>
    <border diagonalUp="1" diagonalDown="1">
      <left style="dashed">
        <color theme="3"/>
      </left>
      <right style="thin">
        <color theme="3"/>
      </right>
      <top style="dashed">
        <color theme="3"/>
      </top>
      <bottom style="dashed">
        <color theme="3"/>
      </bottom>
      <diagonal style="thin">
        <color theme="3"/>
      </diagonal>
    </border>
  </borders>
  <cellStyleXfs count="12">
    <xf numFmtId="0" fontId="0" fillId="0" borderId="0"/>
    <xf numFmtId="43" fontId="1" fillId="0" borderId="0" applyFont="0" applyFill="0" applyBorder="0" applyAlignment="0" applyProtection="0"/>
    <xf numFmtId="3" fontId="5" fillId="0" borderId="9">
      <alignment horizontal="right"/>
    </xf>
    <xf numFmtId="0" fontId="6" fillId="5" borderId="20">
      <alignment horizontal="center" vertical="center" wrapText="1"/>
    </xf>
    <xf numFmtId="0" fontId="5" fillId="0" borderId="9" applyNumberFormat="0" applyAlignment="0">
      <alignment horizontal="left"/>
    </xf>
    <xf numFmtId="4" fontId="10" fillId="6" borderId="9">
      <alignment horizontal="right"/>
    </xf>
    <xf numFmtId="3" fontId="10" fillId="0" borderId="9" applyNumberFormat="0" applyFill="0" applyBorder="0" applyAlignment="0" applyProtection="0"/>
    <xf numFmtId="0" fontId="19" fillId="0" borderId="0"/>
    <xf numFmtId="3" fontId="10" fillId="4" borderId="9" applyNumberFormat="0" applyFont="0" applyBorder="0" applyAlignment="0" applyProtection="0">
      <alignment horizontal="centerContinuous" vertical="center"/>
    </xf>
    <xf numFmtId="0" fontId="21" fillId="0" borderId="0" applyNumberFormat="0" applyFill="0" applyBorder="0" applyAlignment="0" applyProtection="0"/>
    <xf numFmtId="4" fontId="10" fillId="4" borderId="12"/>
    <xf numFmtId="0" fontId="50" fillId="0" borderId="0"/>
  </cellStyleXfs>
  <cellXfs count="546">
    <xf numFmtId="0" fontId="0" fillId="0" borderId="0" xfId="0"/>
    <xf numFmtId="0" fontId="0" fillId="2" borderId="0" xfId="0" applyFill="1"/>
    <xf numFmtId="0" fontId="4" fillId="2" borderId="0" xfId="0" applyFont="1" applyFill="1"/>
    <xf numFmtId="0" fontId="5" fillId="0" borderId="6" xfId="0" quotePrefix="1" applyFont="1" applyFill="1" applyBorder="1" applyAlignment="1">
      <alignment wrapText="1"/>
    </xf>
    <xf numFmtId="0" fontId="5" fillId="0" borderId="7" xfId="0" quotePrefix="1" applyFont="1" applyFill="1" applyBorder="1" applyAlignment="1">
      <alignment horizontal="center" wrapText="1"/>
    </xf>
    <xf numFmtId="0" fontId="5" fillId="0" borderId="6" xfId="0" quotePrefix="1" applyFont="1" applyBorder="1" applyAlignment="1">
      <alignment wrapText="1"/>
    </xf>
    <xf numFmtId="0" fontId="5" fillId="0" borderId="7" xfId="0" quotePrefix="1" applyFont="1" applyBorder="1" applyAlignment="1">
      <alignment horizontal="center" wrapText="1"/>
    </xf>
    <xf numFmtId="0" fontId="10" fillId="0" borderId="6" xfId="0" quotePrefix="1" applyFont="1" applyFill="1" applyBorder="1" applyAlignment="1">
      <alignment wrapText="1"/>
    </xf>
    <xf numFmtId="0" fontId="10" fillId="0" borderId="7" xfId="0" quotePrefix="1" applyFont="1" applyFill="1" applyBorder="1" applyAlignment="1">
      <alignment horizontal="center" wrapText="1"/>
    </xf>
    <xf numFmtId="0" fontId="5" fillId="0" borderId="6" xfId="0" quotePrefix="1" applyFont="1" applyFill="1" applyBorder="1" applyAlignment="1">
      <alignment horizontal="left" wrapText="1" indent="1"/>
    </xf>
    <xf numFmtId="0" fontId="11" fillId="0" borderId="6" xfId="0" quotePrefix="1" applyFont="1" applyFill="1" applyBorder="1" applyAlignment="1">
      <alignment horizontal="left" wrapText="1" indent="1"/>
    </xf>
    <xf numFmtId="0" fontId="11" fillId="0" borderId="7" xfId="0" quotePrefix="1" applyFont="1" applyFill="1" applyBorder="1" applyAlignment="1">
      <alignment horizontal="center" wrapText="1"/>
    </xf>
    <xf numFmtId="0" fontId="5" fillId="0" borderId="6" xfId="0" quotePrefix="1" applyFont="1" applyFill="1" applyBorder="1" applyAlignment="1">
      <alignment horizontal="left" wrapText="1" indent="3"/>
    </xf>
    <xf numFmtId="0" fontId="5" fillId="0" borderId="6" xfId="0" quotePrefix="1" applyFont="1" applyFill="1" applyBorder="1" applyAlignment="1">
      <alignment horizontal="left" wrapText="1" indent="2"/>
    </xf>
    <xf numFmtId="0" fontId="10" fillId="4" borderId="12" xfId="0" quotePrefix="1" applyFont="1" applyFill="1" applyBorder="1" applyAlignment="1">
      <alignment wrapText="1"/>
    </xf>
    <xf numFmtId="0" fontId="10" fillId="4" borderId="12" xfId="0" quotePrefix="1" applyFont="1" applyFill="1" applyBorder="1" applyAlignment="1">
      <alignment horizontal="center" wrapText="1"/>
    </xf>
    <xf numFmtId="0" fontId="10" fillId="0" borderId="3" xfId="0" quotePrefix="1" applyFont="1" applyBorder="1" applyAlignment="1">
      <alignment wrapText="1"/>
    </xf>
    <xf numFmtId="0" fontId="10" fillId="0" borderId="4" xfId="0" quotePrefix="1" applyFont="1" applyBorder="1" applyAlignment="1">
      <alignment horizontal="center" wrapText="1"/>
    </xf>
    <xf numFmtId="0" fontId="10" fillId="0" borderId="13" xfId="0" quotePrefix="1" applyFont="1" applyBorder="1" applyAlignment="1">
      <alignment wrapText="1"/>
    </xf>
    <xf numFmtId="0" fontId="10" fillId="0" borderId="14" xfId="0" quotePrefix="1" applyFont="1" applyBorder="1" applyAlignment="1">
      <alignment horizontal="center" wrapText="1"/>
    </xf>
    <xf numFmtId="0" fontId="5" fillId="0" borderId="6" xfId="0" quotePrefix="1" applyFont="1" applyBorder="1" applyAlignment="1">
      <alignment horizontal="left" wrapText="1" indent="1"/>
    </xf>
    <xf numFmtId="0" fontId="10" fillId="0" borderId="6" xfId="0" quotePrefix="1" applyFont="1" applyBorder="1" applyAlignment="1">
      <alignment wrapText="1"/>
    </xf>
    <xf numFmtId="0" fontId="10" fillId="0" borderId="7" xfId="0" quotePrefix="1" applyFont="1" applyBorder="1" applyAlignment="1">
      <alignment horizontal="center" wrapText="1"/>
    </xf>
    <xf numFmtId="0" fontId="5" fillId="0" borderId="6" xfId="0" quotePrefix="1" applyFont="1" applyBorder="1" applyAlignment="1">
      <alignment horizontal="left" wrapText="1" indent="2"/>
    </xf>
    <xf numFmtId="0" fontId="5" fillId="0" borderId="9" xfId="0" quotePrefix="1" applyFont="1" applyBorder="1" applyAlignment="1">
      <alignment horizontal="center" wrapText="1"/>
    </xf>
    <xf numFmtId="0" fontId="5" fillId="0" borderId="15" xfId="0" quotePrefix="1" applyFont="1" applyBorder="1" applyAlignment="1">
      <alignment wrapText="1"/>
    </xf>
    <xf numFmtId="0" fontId="5" fillId="0" borderId="16" xfId="0" quotePrefix="1" applyFont="1" applyBorder="1" applyAlignment="1">
      <alignment horizontal="center" wrapText="1"/>
    </xf>
    <xf numFmtId="0" fontId="5" fillId="0" borderId="0" xfId="0" quotePrefix="1" applyFont="1" applyBorder="1" applyAlignment="1">
      <alignment wrapText="1"/>
    </xf>
    <xf numFmtId="0" fontId="10" fillId="0" borderId="12" xfId="0" quotePrefix="1" applyFont="1" applyBorder="1" applyAlignment="1">
      <alignment wrapText="1"/>
    </xf>
    <xf numFmtId="0" fontId="10" fillId="0" borderId="12" xfId="0" quotePrefix="1" applyFont="1" applyBorder="1" applyAlignment="1">
      <alignment horizontal="center" wrapText="1"/>
    </xf>
    <xf numFmtId="0" fontId="5" fillId="2" borderId="0" xfId="0" quotePrefix="1" applyFont="1" applyFill="1"/>
    <xf numFmtId="0" fontId="5" fillId="2" borderId="0" xfId="0" applyFont="1" applyFill="1"/>
    <xf numFmtId="0" fontId="8" fillId="2" borderId="0" xfId="0" quotePrefix="1" applyFont="1" applyFill="1" applyBorder="1"/>
    <xf numFmtId="3" fontId="4" fillId="2" borderId="0" xfId="0" applyNumberFormat="1" applyFont="1" applyFill="1"/>
    <xf numFmtId="165" fontId="14" fillId="3" borderId="17" xfId="0" applyNumberFormat="1" applyFont="1" applyFill="1" applyBorder="1" applyAlignment="1">
      <alignment vertical="center"/>
    </xf>
    <xf numFmtId="165" fontId="14" fillId="3" borderId="18" xfId="0" quotePrefix="1" applyNumberFormat="1" applyFont="1" applyFill="1" applyBorder="1" applyAlignment="1">
      <alignment horizontal="center" vertical="center"/>
    </xf>
    <xf numFmtId="165" fontId="14" fillId="3" borderId="19" xfId="0" applyNumberFormat="1" applyFont="1" applyFill="1" applyBorder="1" applyAlignment="1">
      <alignment vertical="center"/>
    </xf>
    <xf numFmtId="165" fontId="0" fillId="0" borderId="0" xfId="0" applyNumberFormat="1"/>
    <xf numFmtId="165" fontId="6" fillId="5" borderId="21" xfId="3" quotePrefix="1" applyNumberFormat="1" applyBorder="1">
      <alignment horizontal="center" vertical="center" wrapText="1"/>
    </xf>
    <xf numFmtId="165" fontId="6" fillId="5" borderId="22" xfId="3" quotePrefix="1" applyNumberFormat="1" applyBorder="1">
      <alignment horizontal="center" vertical="center" wrapText="1"/>
    </xf>
    <xf numFmtId="165" fontId="6" fillId="5" borderId="23" xfId="3" quotePrefix="1" applyNumberFormat="1" applyBorder="1">
      <alignment horizontal="center" vertical="center" wrapText="1"/>
    </xf>
    <xf numFmtId="165" fontId="7" fillId="5" borderId="21" xfId="3" quotePrefix="1" applyNumberFormat="1" applyFont="1" applyBorder="1">
      <alignment horizontal="center" vertical="center" wrapText="1"/>
    </xf>
    <xf numFmtId="165" fontId="10" fillId="0" borderId="3" xfId="4" quotePrefix="1" applyNumberFormat="1" applyFont="1" applyBorder="1" applyAlignment="1"/>
    <xf numFmtId="165" fontId="10" fillId="0" borderId="25" xfId="4" quotePrefix="1" applyNumberFormat="1" applyFont="1" applyBorder="1" applyAlignment="1">
      <alignment horizontal="center"/>
    </xf>
    <xf numFmtId="165" fontId="5" fillId="0" borderId="26" xfId="4" applyNumberFormat="1" applyBorder="1" applyAlignment="1"/>
    <xf numFmtId="165" fontId="5" fillId="0" borderId="27" xfId="4" applyNumberFormat="1" applyBorder="1" applyAlignment="1"/>
    <xf numFmtId="165" fontId="5" fillId="0" borderId="28" xfId="4" applyNumberFormat="1" applyBorder="1" applyAlignment="1"/>
    <xf numFmtId="165" fontId="5" fillId="0" borderId="6" xfId="4" quotePrefix="1" applyNumberFormat="1" applyBorder="1" applyAlignment="1">
      <alignment horizontal="left" indent="1"/>
    </xf>
    <xf numFmtId="165" fontId="5" fillId="0" borderId="29" xfId="4" quotePrefix="1" applyNumberFormat="1" applyBorder="1" applyAlignment="1">
      <alignment horizontal="center"/>
    </xf>
    <xf numFmtId="165" fontId="5" fillId="0" borderId="9" xfId="2" applyNumberFormat="1" applyBorder="1">
      <alignment horizontal="right"/>
    </xf>
    <xf numFmtId="165" fontId="9" fillId="0" borderId="30" xfId="2" applyNumberFormat="1" applyFont="1" applyBorder="1">
      <alignment horizontal="right"/>
    </xf>
    <xf numFmtId="165" fontId="9" fillId="0" borderId="31" xfId="2" applyNumberFormat="1" applyFont="1" applyBorder="1">
      <alignment horizontal="right"/>
    </xf>
    <xf numFmtId="165" fontId="15" fillId="4" borderId="12" xfId="4" applyNumberFormat="1" applyFont="1" applyFill="1" applyBorder="1" applyAlignment="1"/>
    <xf numFmtId="165" fontId="5" fillId="0" borderId="32" xfId="4" quotePrefix="1" applyNumberFormat="1" applyBorder="1" applyAlignment="1">
      <alignment horizontal="left" indent="1"/>
    </xf>
    <xf numFmtId="165" fontId="5" fillId="0" borderId="33" xfId="4" quotePrefix="1" applyNumberFormat="1" applyBorder="1" applyAlignment="1">
      <alignment horizontal="center"/>
    </xf>
    <xf numFmtId="165" fontId="5" fillId="0" borderId="34" xfId="2" applyNumberFormat="1" applyBorder="1">
      <alignment horizontal="right"/>
    </xf>
    <xf numFmtId="165" fontId="5" fillId="0" borderId="16" xfId="2" applyNumberFormat="1" applyBorder="1">
      <alignment horizontal="right"/>
    </xf>
    <xf numFmtId="165" fontId="5" fillId="0" borderId="6" xfId="4" quotePrefix="1" applyNumberFormat="1" applyBorder="1" applyAlignment="1">
      <alignment horizontal="center"/>
    </xf>
    <xf numFmtId="165" fontId="5" fillId="0" borderId="7" xfId="2" applyNumberFormat="1" applyBorder="1">
      <alignment horizontal="right"/>
    </xf>
    <xf numFmtId="165" fontId="10" fillId="6" borderId="12" xfId="5" quotePrefix="1" applyNumberFormat="1" applyBorder="1" applyAlignment="1">
      <alignment horizontal="left" indent="1"/>
    </xf>
    <xf numFmtId="165" fontId="10" fillId="6" borderId="12" xfId="5" quotePrefix="1" applyNumberFormat="1" applyBorder="1" applyAlignment="1">
      <alignment horizontal="center"/>
    </xf>
    <xf numFmtId="165" fontId="10" fillId="6" borderId="12" xfId="5" applyNumberFormat="1" applyBorder="1">
      <alignment horizontal="right"/>
    </xf>
    <xf numFmtId="165" fontId="10" fillId="6" borderId="35" xfId="5" applyNumberFormat="1" applyBorder="1">
      <alignment horizontal="right"/>
    </xf>
    <xf numFmtId="165" fontId="15" fillId="0" borderId="36" xfId="4" applyNumberFormat="1" applyFont="1" applyBorder="1" applyAlignment="1"/>
    <xf numFmtId="165" fontId="10" fillId="6" borderId="12" xfId="5" quotePrefix="1" applyNumberFormat="1" applyBorder="1" applyAlignment="1">
      <alignment horizontal="left"/>
    </xf>
    <xf numFmtId="165" fontId="5" fillId="0" borderId="10" xfId="2" applyNumberFormat="1" applyBorder="1">
      <alignment horizontal="right"/>
    </xf>
    <xf numFmtId="165" fontId="10" fillId="4" borderId="6" xfId="4" quotePrefix="1" applyNumberFormat="1" applyFont="1" applyFill="1" applyBorder="1" applyAlignment="1"/>
    <xf numFmtId="165" fontId="10" fillId="0" borderId="3" xfId="4" quotePrefix="1" applyNumberFormat="1" applyFont="1" applyBorder="1" applyAlignment="1">
      <alignment horizontal="left" indent="1"/>
    </xf>
    <xf numFmtId="165" fontId="5" fillId="0" borderId="9" xfId="2" applyNumberFormat="1" applyBorder="1" applyAlignment="1">
      <alignment horizontal="center"/>
    </xf>
    <xf numFmtId="165" fontId="10" fillId="6" borderId="35" xfId="5" quotePrefix="1" applyNumberFormat="1" applyBorder="1" applyAlignment="1">
      <alignment horizontal="left" indent="1"/>
    </xf>
    <xf numFmtId="165" fontId="10" fillId="4" borderId="37" xfId="4" quotePrefix="1" applyNumberFormat="1" applyFont="1" applyFill="1" applyBorder="1" applyAlignment="1"/>
    <xf numFmtId="165" fontId="10" fillId="4" borderId="12" xfId="4" quotePrefix="1" applyNumberFormat="1" applyFont="1" applyFill="1" applyBorder="1" applyAlignment="1">
      <alignment horizontal="center"/>
    </xf>
    <xf numFmtId="165" fontId="10" fillId="0" borderId="6" xfId="4" quotePrefix="1" applyNumberFormat="1" applyFont="1" applyBorder="1" applyAlignment="1"/>
    <xf numFmtId="165" fontId="5" fillId="0" borderId="0" xfId="4" quotePrefix="1" applyNumberFormat="1" applyBorder="1" applyAlignment="1">
      <alignment horizontal="center"/>
    </xf>
    <xf numFmtId="165" fontId="10" fillId="0" borderId="36" xfId="4" quotePrefix="1" applyNumberFormat="1" applyFont="1" applyBorder="1" applyAlignment="1"/>
    <xf numFmtId="165" fontId="10" fillId="6" borderId="35" xfId="5" quotePrefix="1" applyNumberFormat="1" applyBorder="1" applyAlignment="1">
      <alignment horizontal="center"/>
    </xf>
    <xf numFmtId="165" fontId="16" fillId="6" borderId="38" xfId="5" applyNumberFormat="1" applyFont="1" applyBorder="1">
      <alignment horizontal="right"/>
    </xf>
    <xf numFmtId="165" fontId="16" fillId="6" borderId="39" xfId="5" applyNumberFormat="1" applyFont="1" applyBorder="1">
      <alignment horizontal="right"/>
    </xf>
    <xf numFmtId="165" fontId="10" fillId="4" borderId="12" xfId="4" applyNumberFormat="1" applyFont="1" applyFill="1" applyBorder="1" applyAlignment="1"/>
    <xf numFmtId="165" fontId="0" fillId="0" borderId="0" xfId="0" quotePrefix="1" applyNumberFormat="1" applyFill="1" applyBorder="1"/>
    <xf numFmtId="165" fontId="15" fillId="4" borderId="12" xfId="2" applyNumberFormat="1" applyFont="1" applyFill="1" applyBorder="1">
      <alignment horizontal="right"/>
    </xf>
    <xf numFmtId="165" fontId="10" fillId="0" borderId="29" xfId="4" quotePrefix="1" applyNumberFormat="1" applyFont="1" applyBorder="1" applyAlignment="1">
      <alignment horizontal="center"/>
    </xf>
    <xf numFmtId="165" fontId="5" fillId="0" borderId="9" xfId="4" applyNumberFormat="1" applyBorder="1" applyAlignment="1"/>
    <xf numFmtId="165" fontId="5" fillId="0" borderId="10" xfId="4" applyNumberFormat="1" applyBorder="1" applyAlignment="1"/>
    <xf numFmtId="165" fontId="15" fillId="0" borderId="36" xfId="2" applyNumberFormat="1" applyFont="1" applyBorder="1">
      <alignment horizontal="right"/>
    </xf>
    <xf numFmtId="165" fontId="10" fillId="0" borderId="27" xfId="2" applyNumberFormat="1" applyFont="1" applyBorder="1" applyAlignment="1">
      <alignment horizontal="right"/>
    </xf>
    <xf numFmtId="165" fontId="10" fillId="4" borderId="15" xfId="4" quotePrefix="1" applyNumberFormat="1" applyFont="1" applyFill="1" applyBorder="1" applyAlignment="1"/>
    <xf numFmtId="165" fontId="10" fillId="4" borderId="42" xfId="4" quotePrefix="1" applyNumberFormat="1" applyFont="1" applyFill="1" applyBorder="1" applyAlignment="1">
      <alignment horizontal="center"/>
    </xf>
    <xf numFmtId="165" fontId="18" fillId="4" borderId="43" xfId="2" applyNumberFormat="1" applyFont="1" applyFill="1" applyBorder="1">
      <alignment horizontal="right"/>
    </xf>
    <xf numFmtId="165" fontId="10" fillId="6" borderId="12" xfId="5" applyNumberFormat="1" applyFill="1" applyBorder="1">
      <alignment horizontal="right"/>
    </xf>
    <xf numFmtId="165" fontId="13" fillId="2" borderId="0" xfId="0" applyNumberFormat="1" applyFont="1" applyFill="1"/>
    <xf numFmtId="165" fontId="0" fillId="2" borderId="0" xfId="0" applyNumberFormat="1" applyFill="1"/>
    <xf numFmtId="165" fontId="0" fillId="2" borderId="0" xfId="0" applyNumberFormat="1" applyFill="1" applyBorder="1" applyAlignment="1"/>
    <xf numFmtId="165" fontId="0" fillId="2" borderId="0" xfId="0" quotePrefix="1" applyNumberFormat="1" applyFill="1"/>
    <xf numFmtId="165" fontId="6" fillId="5" borderId="20" xfId="3" quotePrefix="1" applyNumberFormat="1">
      <alignment horizontal="center" vertical="center" wrapText="1"/>
    </xf>
    <xf numFmtId="165" fontId="6" fillId="5" borderId="47" xfId="3" quotePrefix="1" applyNumberFormat="1" applyBorder="1">
      <alignment horizontal="center" vertical="center" wrapText="1"/>
    </xf>
    <xf numFmtId="165" fontId="6" fillId="5" borderId="46" xfId="3" quotePrefix="1" applyNumberFormat="1" applyBorder="1">
      <alignment horizontal="center" vertical="center" wrapText="1"/>
    </xf>
    <xf numFmtId="165" fontId="6" fillId="5" borderId="48" xfId="3" quotePrefix="1" applyNumberFormat="1" applyBorder="1">
      <alignment horizontal="center" vertical="center" wrapText="1"/>
    </xf>
    <xf numFmtId="165" fontId="6" fillId="0" borderId="0" xfId="3" quotePrefix="1" applyNumberFormat="1" applyFill="1" applyBorder="1">
      <alignment horizontal="center" vertical="center" wrapText="1"/>
    </xf>
    <xf numFmtId="165" fontId="10" fillId="0" borderId="3" xfId="6" quotePrefix="1" applyNumberFormat="1" applyBorder="1" applyAlignment="1"/>
    <xf numFmtId="165" fontId="10" fillId="0" borderId="25" xfId="6" applyNumberFormat="1" applyBorder="1" applyAlignment="1">
      <alignment horizontal="center"/>
    </xf>
    <xf numFmtId="165" fontId="19" fillId="0" borderId="49" xfId="7" quotePrefix="1" applyNumberFormat="1" applyBorder="1"/>
    <xf numFmtId="165" fontId="3" fillId="0" borderId="49" xfId="0" quotePrefix="1" applyNumberFormat="1" applyFont="1" applyFill="1" applyBorder="1"/>
    <xf numFmtId="165" fontId="9" fillId="0" borderId="49" xfId="4" applyNumberFormat="1" applyFont="1" applyFill="1" applyBorder="1" applyAlignment="1"/>
    <xf numFmtId="165" fontId="9" fillId="0" borderId="50" xfId="4" applyNumberFormat="1" applyFont="1" applyFill="1" applyBorder="1" applyAlignment="1"/>
    <xf numFmtId="165" fontId="5" fillId="0" borderId="9" xfId="4" quotePrefix="1" applyNumberFormat="1" applyBorder="1" applyAlignment="1">
      <alignment horizontal="center"/>
    </xf>
    <xf numFmtId="165" fontId="5" fillId="0" borderId="34" xfId="4" quotePrefix="1" applyNumberFormat="1" applyBorder="1" applyAlignment="1">
      <alignment horizontal="center"/>
    </xf>
    <xf numFmtId="165" fontId="10" fillId="4" borderId="35" xfId="6" quotePrefix="1" applyNumberFormat="1" applyFill="1" applyBorder="1" applyAlignment="1">
      <alignment horizontal="left" indent="1"/>
    </xf>
    <xf numFmtId="165" fontId="10" fillId="4" borderId="12" xfId="6" quotePrefix="1" applyNumberFormat="1" applyFill="1" applyBorder="1" applyAlignment="1">
      <alignment horizontal="center"/>
    </xf>
    <xf numFmtId="165" fontId="10" fillId="4" borderId="12" xfId="6" applyNumberFormat="1" applyFill="1" applyBorder="1" applyAlignment="1"/>
    <xf numFmtId="165" fontId="10" fillId="0" borderId="13" xfId="6" quotePrefix="1" applyNumberFormat="1" applyBorder="1" applyAlignment="1"/>
    <xf numFmtId="165" fontId="10" fillId="0" borderId="26" xfId="6" quotePrefix="1" applyNumberFormat="1" applyBorder="1" applyAlignment="1">
      <alignment horizontal="center"/>
    </xf>
    <xf numFmtId="165" fontId="19" fillId="0" borderId="0" xfId="7" applyNumberFormat="1" applyBorder="1"/>
    <xf numFmtId="165" fontId="19" fillId="0" borderId="51" xfId="7" applyNumberFormat="1" applyBorder="1"/>
    <xf numFmtId="165" fontId="10" fillId="4" borderId="35" xfId="8" quotePrefix="1" applyNumberFormat="1" applyBorder="1" applyAlignment="1">
      <alignment horizontal="left" indent="1"/>
    </xf>
    <xf numFmtId="165" fontId="10" fillId="4" borderId="12" xfId="8" quotePrefix="1" applyNumberFormat="1" applyBorder="1" applyAlignment="1">
      <alignment horizontal="center"/>
    </xf>
    <xf numFmtId="165" fontId="10" fillId="4" borderId="12" xfId="8" applyNumberFormat="1" applyBorder="1" applyAlignment="1"/>
    <xf numFmtId="165" fontId="10" fillId="0" borderId="32" xfId="6" quotePrefix="1" applyNumberFormat="1" applyBorder="1" applyAlignment="1"/>
    <xf numFmtId="165" fontId="10" fillId="0" borderId="52" xfId="6" quotePrefix="1" applyNumberFormat="1" applyBorder="1" applyAlignment="1">
      <alignment horizontal="center"/>
    </xf>
    <xf numFmtId="165" fontId="9" fillId="0" borderId="30" xfId="4" quotePrefix="1" applyNumberFormat="1" applyFont="1" applyBorder="1" applyAlignment="1"/>
    <xf numFmtId="165" fontId="10" fillId="4" borderId="35" xfId="8" quotePrefix="1" applyNumberFormat="1" applyBorder="1" applyAlignment="1"/>
    <xf numFmtId="165" fontId="10" fillId="4" borderId="53" xfId="8" quotePrefix="1" applyNumberFormat="1" applyBorder="1" applyAlignment="1">
      <alignment horizontal="center"/>
    </xf>
    <xf numFmtId="165" fontId="20" fillId="0" borderId="30" xfId="4" quotePrefix="1" applyNumberFormat="1" applyFont="1" applyBorder="1" applyAlignment="1"/>
    <xf numFmtId="165" fontId="10" fillId="4" borderId="12" xfId="8" quotePrefix="1" applyNumberFormat="1" applyBorder="1" applyAlignment="1"/>
    <xf numFmtId="165" fontId="5" fillId="0" borderId="0" xfId="4" applyNumberFormat="1" applyFill="1" applyBorder="1" applyAlignment="1"/>
    <xf numFmtId="165" fontId="10" fillId="0" borderId="54" xfId="6" quotePrefix="1" applyNumberFormat="1" applyFill="1" applyBorder="1"/>
    <xf numFmtId="165" fontId="10" fillId="0" borderId="55" xfId="6" applyNumberFormat="1" applyFill="1" applyBorder="1" applyAlignment="1">
      <alignment horizontal="center"/>
    </xf>
    <xf numFmtId="165" fontId="19" fillId="0" borderId="49" xfId="7" applyNumberFormat="1" applyBorder="1"/>
    <xf numFmtId="165" fontId="0" fillId="0" borderId="49" xfId="0" quotePrefix="1" applyNumberFormat="1" applyFill="1" applyBorder="1"/>
    <xf numFmtId="165" fontId="5" fillId="0" borderId="49" xfId="2" applyNumberFormat="1" applyFill="1" applyBorder="1">
      <alignment horizontal="right"/>
    </xf>
    <xf numFmtId="165" fontId="5" fillId="0" borderId="50" xfId="2" applyNumberFormat="1" applyFill="1" applyBorder="1">
      <alignment horizontal="right"/>
    </xf>
    <xf numFmtId="165" fontId="10" fillId="4" borderId="12" xfId="8" quotePrefix="1" applyNumberFormat="1" applyBorder="1" applyAlignment="1">
      <alignment horizontal="left" indent="1"/>
    </xf>
    <xf numFmtId="165" fontId="10" fillId="0" borderId="56" xfId="6" quotePrefix="1" applyNumberFormat="1" applyFill="1" applyBorder="1"/>
    <xf numFmtId="165" fontId="10" fillId="0" borderId="55" xfId="6" quotePrefix="1" applyNumberFormat="1" applyFill="1" applyBorder="1" applyAlignment="1">
      <alignment horizontal="center"/>
    </xf>
    <xf numFmtId="165" fontId="10" fillId="0" borderId="34" xfId="6" quotePrefix="1" applyNumberFormat="1" applyBorder="1" applyAlignment="1">
      <alignment horizontal="center"/>
    </xf>
    <xf numFmtId="165" fontId="16" fillId="7" borderId="38" xfId="5" applyNumberFormat="1" applyFont="1" applyFill="1" applyBorder="1">
      <alignment horizontal="right"/>
    </xf>
    <xf numFmtId="165" fontId="0" fillId="2" borderId="0" xfId="0" applyNumberFormat="1" applyFill="1" applyBorder="1"/>
    <xf numFmtId="165" fontId="0" fillId="2" borderId="0" xfId="0" applyNumberFormat="1" applyFill="1" applyBorder="1" applyAlignment="1">
      <alignment horizontal="center"/>
    </xf>
    <xf numFmtId="165" fontId="5" fillId="2" borderId="7" xfId="4" quotePrefix="1" applyNumberFormat="1" applyFill="1" applyBorder="1" applyAlignment="1">
      <alignment horizontal="center"/>
    </xf>
    <xf numFmtId="165" fontId="0" fillId="2" borderId="0" xfId="0" quotePrefix="1" applyNumberFormat="1" applyFill="1" applyAlignment="1">
      <alignment horizontal="center"/>
    </xf>
    <xf numFmtId="165" fontId="0" fillId="2" borderId="0" xfId="0" quotePrefix="1" applyNumberFormat="1" applyFill="1" applyBorder="1"/>
    <xf numFmtId="165" fontId="0" fillId="2" borderId="0" xfId="0" quotePrefix="1" applyNumberFormat="1" applyFill="1" applyBorder="1" applyAlignment="1">
      <alignment horizontal="center"/>
    </xf>
    <xf numFmtId="0" fontId="6" fillId="5" borderId="20" xfId="3" quotePrefix="1">
      <alignment horizontal="center" vertical="center" wrapText="1"/>
    </xf>
    <xf numFmtId="0" fontId="23" fillId="0" borderId="58" xfId="4" quotePrefix="1" applyFont="1" applyBorder="1" applyAlignment="1">
      <alignment horizontal="left" wrapText="1"/>
    </xf>
    <xf numFmtId="0" fontId="5" fillId="0" borderId="59" xfId="0" quotePrefix="1" applyFont="1" applyFill="1" applyBorder="1" applyAlignment="1">
      <alignment horizontal="center" wrapText="1"/>
    </xf>
    <xf numFmtId="4" fontId="9" fillId="0" borderId="60" xfId="1" applyNumberFormat="1" applyFont="1" applyFill="1" applyBorder="1" applyAlignment="1">
      <alignment horizontal="right"/>
    </xf>
    <xf numFmtId="4" fontId="9" fillId="0" borderId="5" xfId="1" applyNumberFormat="1" applyFont="1" applyFill="1" applyBorder="1" applyAlignment="1">
      <alignment horizontal="right"/>
    </xf>
    <xf numFmtId="0" fontId="5" fillId="0" borderId="37" xfId="4" quotePrefix="1" applyBorder="1" applyAlignment="1">
      <alignment horizontal="left" wrapText="1" indent="1"/>
    </xf>
    <xf numFmtId="0" fontId="5" fillId="0" borderId="61" xfId="0" quotePrefix="1" applyFont="1" applyFill="1" applyBorder="1" applyAlignment="1">
      <alignment horizontal="center" wrapText="1"/>
    </xf>
    <xf numFmtId="165" fontId="10" fillId="6" borderId="62" xfId="1" applyNumberFormat="1" applyFont="1" applyFill="1" applyBorder="1" applyAlignment="1">
      <alignment horizontal="right"/>
    </xf>
    <xf numFmtId="165" fontId="5" fillId="6" borderId="12" xfId="1" applyNumberFormat="1" applyFont="1" applyFill="1" applyBorder="1" applyAlignment="1">
      <alignment horizontal="right"/>
    </xf>
    <xf numFmtId="4" fontId="9" fillId="0" borderId="63" xfId="1" applyNumberFormat="1" applyFont="1" applyFill="1" applyBorder="1" applyAlignment="1">
      <alignment horizontal="right"/>
    </xf>
    <xf numFmtId="0" fontId="6" fillId="0" borderId="38" xfId="3" quotePrefix="1" applyFont="1" applyFill="1" applyBorder="1">
      <alignment horizontal="center" vertical="center" wrapText="1"/>
    </xf>
    <xf numFmtId="165" fontId="5" fillId="6" borderId="64" xfId="1" applyNumberFormat="1" applyFont="1" applyFill="1" applyBorder="1" applyAlignment="1">
      <alignment horizontal="right"/>
    </xf>
    <xf numFmtId="165" fontId="5" fillId="0" borderId="9" xfId="1" applyNumberFormat="1" applyFont="1" applyBorder="1" applyAlignment="1"/>
    <xf numFmtId="4" fontId="9" fillId="0" borderId="8" xfId="1" applyNumberFormat="1" applyFont="1" applyFill="1" applyBorder="1" applyAlignment="1">
      <alignment horizontal="right"/>
    </xf>
    <xf numFmtId="0" fontId="5" fillId="0" borderId="65" xfId="0" quotePrefix="1" applyFont="1" applyFill="1" applyBorder="1" applyAlignment="1">
      <alignment horizontal="center" wrapText="1"/>
    </xf>
    <xf numFmtId="0" fontId="5" fillId="0" borderId="66" xfId="4" quotePrefix="1" applyBorder="1" applyAlignment="1">
      <alignment horizontal="left" wrapText="1" indent="1"/>
    </xf>
    <xf numFmtId="0" fontId="5" fillId="0" borderId="12" xfId="0" quotePrefix="1" applyFont="1" applyFill="1" applyBorder="1" applyAlignment="1">
      <alignment horizontal="center" wrapText="1"/>
    </xf>
    <xf numFmtId="0" fontId="5" fillId="0" borderId="67" xfId="4" quotePrefix="1" applyBorder="1" applyAlignment="1">
      <alignment horizontal="left" wrapText="1" indent="1"/>
    </xf>
    <xf numFmtId="0" fontId="5" fillId="0" borderId="68" xfId="0" quotePrefix="1" applyFont="1" applyFill="1" applyBorder="1" applyAlignment="1">
      <alignment horizontal="center" wrapText="1"/>
    </xf>
    <xf numFmtId="165" fontId="5" fillId="6" borderId="34" xfId="1" applyNumberFormat="1" applyFont="1" applyFill="1" applyBorder="1" applyAlignment="1">
      <alignment horizontal="right"/>
    </xf>
    <xf numFmtId="0" fontId="23" fillId="4" borderId="12" xfId="0" quotePrefix="1" applyFont="1" applyFill="1" applyBorder="1" applyAlignment="1">
      <alignment horizontal="left" vertical="center" wrapText="1"/>
    </xf>
    <xf numFmtId="0" fontId="15" fillId="4" borderId="12" xfId="4" quotePrefix="1" applyFont="1" applyFill="1" applyBorder="1" applyAlignment="1">
      <alignment horizontal="center" wrapText="1"/>
    </xf>
    <xf numFmtId="165" fontId="10" fillId="6" borderId="12" xfId="1" applyNumberFormat="1" applyFont="1" applyFill="1" applyBorder="1" applyAlignment="1">
      <alignment horizontal="right"/>
    </xf>
    <xf numFmtId="165" fontId="5" fillId="0" borderId="10" xfId="1" applyNumberFormat="1" applyFont="1" applyBorder="1" applyAlignment="1"/>
    <xf numFmtId="165" fontId="5" fillId="0" borderId="34" xfId="1" applyNumberFormat="1" applyFont="1" applyBorder="1" applyAlignment="1"/>
    <xf numFmtId="165" fontId="5" fillId="0" borderId="28" xfId="1" applyNumberFormat="1" applyFont="1" applyBorder="1" applyAlignment="1"/>
    <xf numFmtId="0" fontId="10" fillId="4" borderId="12" xfId="4" quotePrefix="1" applyFont="1" applyFill="1" applyBorder="1" applyAlignment="1">
      <alignment wrapText="1"/>
    </xf>
    <xf numFmtId="0" fontId="23" fillId="4" borderId="12" xfId="3" quotePrefix="1" applyFont="1" applyFill="1" applyBorder="1" applyAlignment="1">
      <alignment horizontal="center" vertical="center" wrapText="1"/>
    </xf>
    <xf numFmtId="4" fontId="9" fillId="0" borderId="69" xfId="1" applyNumberFormat="1" applyFont="1" applyFill="1" applyBorder="1" applyAlignment="1">
      <alignment horizontal="right"/>
    </xf>
    <xf numFmtId="0" fontId="0" fillId="0" borderId="0" xfId="0" applyBorder="1"/>
    <xf numFmtId="0" fontId="23" fillId="0" borderId="35" xfId="0" quotePrefix="1" applyFont="1" applyBorder="1" applyAlignment="1">
      <alignment vertical="center"/>
    </xf>
    <xf numFmtId="0" fontId="0" fillId="0" borderId="12" xfId="0" applyBorder="1"/>
    <xf numFmtId="0" fontId="23" fillId="0" borderId="35" xfId="3" quotePrefix="1" applyFont="1" applyFill="1" applyBorder="1" applyAlignment="1">
      <alignment horizontal="left" vertical="center" wrapText="1" indent="1"/>
    </xf>
    <xf numFmtId="0" fontId="25" fillId="0" borderId="12" xfId="3" quotePrefix="1" applyFont="1" applyFill="1" applyBorder="1" applyAlignment="1">
      <alignment horizontal="center" vertical="center" wrapText="1"/>
    </xf>
    <xf numFmtId="0" fontId="23" fillId="0" borderId="35" xfId="0" applyFont="1" applyFill="1" applyBorder="1" applyAlignment="1">
      <alignment horizontal="left" vertical="center" wrapText="1"/>
    </xf>
    <xf numFmtId="0" fontId="25" fillId="0" borderId="12" xfId="3" applyFont="1" applyFill="1" applyBorder="1" applyAlignment="1">
      <alignment horizontal="center" vertical="center" wrapText="1"/>
    </xf>
    <xf numFmtId="0" fontId="23" fillId="0" borderId="35" xfId="0" quotePrefix="1" applyFont="1" applyFill="1" applyBorder="1" applyAlignment="1">
      <alignment horizontal="left" vertical="center" wrapText="1"/>
    </xf>
    <xf numFmtId="10" fontId="10" fillId="6" borderId="71" xfId="1" applyNumberFormat="1" applyFont="1" applyFill="1" applyBorder="1" applyAlignment="1">
      <alignment horizontal="right"/>
    </xf>
    <xf numFmtId="4" fontId="9" fillId="0" borderId="72" xfId="1" applyNumberFormat="1" applyFont="1" applyFill="1" applyBorder="1" applyAlignment="1">
      <alignment horizontal="right"/>
    </xf>
    <xf numFmtId="0" fontId="6" fillId="5" borderId="48" xfId="3" quotePrefix="1" applyBorder="1">
      <alignment horizontal="center" vertical="center" wrapText="1"/>
    </xf>
    <xf numFmtId="0" fontId="20" fillId="0" borderId="61" xfId="0" quotePrefix="1" applyFont="1" applyFill="1" applyBorder="1" applyAlignment="1">
      <alignment horizontal="center" wrapText="1"/>
    </xf>
    <xf numFmtId="0" fontId="20" fillId="0" borderId="68" xfId="0" quotePrefix="1" applyFont="1" applyFill="1" applyBorder="1" applyAlignment="1">
      <alignment horizontal="center" wrapText="1"/>
    </xf>
    <xf numFmtId="0" fontId="10" fillId="4" borderId="12" xfId="4" quotePrefix="1" applyFont="1" applyFill="1" applyBorder="1" applyAlignment="1">
      <alignment horizontal="left" wrapText="1" indent="1"/>
    </xf>
    <xf numFmtId="0" fontId="26" fillId="4" borderId="12" xfId="3" quotePrefix="1" applyFont="1" applyFill="1" applyBorder="1" applyAlignment="1">
      <alignment horizontal="center" vertical="center" wrapText="1"/>
    </xf>
    <xf numFmtId="0" fontId="20" fillId="0" borderId="65" xfId="0" quotePrefix="1" applyFont="1" applyFill="1" applyBorder="1" applyAlignment="1">
      <alignment horizontal="center" wrapText="1"/>
    </xf>
    <xf numFmtId="164" fontId="0" fillId="0" borderId="73" xfId="1" applyNumberFormat="1" applyFont="1" applyBorder="1" applyAlignment="1">
      <alignment wrapText="1"/>
    </xf>
    <xf numFmtId="164" fontId="0" fillId="0" borderId="0" xfId="1" applyNumberFormat="1" applyFont="1" applyBorder="1"/>
    <xf numFmtId="0" fontId="27" fillId="0" borderId="35" xfId="3" quotePrefix="1" applyFont="1" applyFill="1" applyBorder="1" applyAlignment="1">
      <alignment horizontal="left" vertical="center" wrapText="1"/>
    </xf>
    <xf numFmtId="0" fontId="22" fillId="2" borderId="0" xfId="9" applyFont="1" applyFill="1" applyAlignment="1" applyProtection="1"/>
    <xf numFmtId="0" fontId="0" fillId="2" borderId="57" xfId="0" applyFill="1" applyBorder="1"/>
    <xf numFmtId="0" fontId="23" fillId="2" borderId="0" xfId="0" applyFont="1" applyFill="1" applyBorder="1" applyAlignment="1">
      <alignment horizontal="left" vertical="center" wrapText="1"/>
    </xf>
    <xf numFmtId="0" fontId="25" fillId="2" borderId="0" xfId="3" applyFont="1" applyFill="1" applyBorder="1" applyAlignment="1">
      <alignment horizontal="center" vertical="center" wrapText="1"/>
    </xf>
    <xf numFmtId="0" fontId="6" fillId="2" borderId="0" xfId="3" quotePrefix="1" applyFill="1" applyBorder="1">
      <alignment horizontal="center" vertical="center" wrapText="1"/>
    </xf>
    <xf numFmtId="164" fontId="0" fillId="2" borderId="0" xfId="1" applyNumberFormat="1" applyFont="1" applyFill="1"/>
    <xf numFmtId="0" fontId="28" fillId="3" borderId="74" xfId="1" quotePrefix="1" applyNumberFormat="1" applyFont="1" applyFill="1" applyBorder="1" applyAlignment="1">
      <alignment horizontal="center" vertical="center" wrapText="1"/>
    </xf>
    <xf numFmtId="0" fontId="30" fillId="3" borderId="74" xfId="1" quotePrefix="1" applyNumberFormat="1" applyFont="1" applyFill="1" applyBorder="1" applyAlignment="1">
      <alignment horizontal="center" vertical="center" wrapText="1"/>
    </xf>
    <xf numFmtId="165" fontId="31" fillId="4" borderId="26" xfId="1" quotePrefix="1" applyNumberFormat="1" applyFont="1" applyFill="1" applyBorder="1"/>
    <xf numFmtId="0" fontId="32" fillId="0" borderId="34" xfId="1" quotePrefix="1" applyNumberFormat="1" applyFont="1" applyFill="1" applyBorder="1" applyAlignment="1">
      <alignment horizontal="center"/>
    </xf>
    <xf numFmtId="165" fontId="31" fillId="4" borderId="9" xfId="1" quotePrefix="1" applyNumberFormat="1" applyFont="1" applyFill="1" applyBorder="1"/>
    <xf numFmtId="0" fontId="32" fillId="0" borderId="9" xfId="1" quotePrefix="1" applyNumberFormat="1" applyFont="1" applyFill="1" applyBorder="1" applyAlignment="1">
      <alignment horizontal="center"/>
    </xf>
    <xf numFmtId="165" fontId="31" fillId="4" borderId="77" xfId="1" quotePrefix="1" applyNumberFormat="1" applyFont="1" applyFill="1" applyBorder="1"/>
    <xf numFmtId="0" fontId="34" fillId="4" borderId="12" xfId="1" quotePrefix="1" applyNumberFormat="1" applyFont="1" applyFill="1" applyBorder="1"/>
    <xf numFmtId="0" fontId="35" fillId="4" borderId="12" xfId="1" quotePrefix="1" applyNumberFormat="1" applyFont="1" applyFill="1" applyBorder="1" applyAlignment="1">
      <alignment horizontal="center"/>
    </xf>
    <xf numFmtId="165" fontId="34" fillId="4" borderId="12" xfId="1" quotePrefix="1" applyNumberFormat="1" applyFont="1" applyFill="1" applyBorder="1"/>
    <xf numFmtId="0" fontId="31" fillId="0" borderId="3" xfId="1" quotePrefix="1" applyNumberFormat="1" applyFont="1" applyFill="1" applyBorder="1" applyAlignment="1">
      <alignment wrapText="1"/>
    </xf>
    <xf numFmtId="0" fontId="32" fillId="0" borderId="25" xfId="1" quotePrefix="1" applyNumberFormat="1" applyFont="1" applyFill="1" applyBorder="1" applyAlignment="1">
      <alignment horizontal="center" wrapText="1"/>
    </xf>
    <xf numFmtId="165" fontId="31" fillId="0" borderId="80" xfId="1" quotePrefix="1" applyNumberFormat="1" applyFont="1" applyFill="1" applyBorder="1"/>
    <xf numFmtId="0" fontId="31" fillId="0" borderId="6" xfId="1" quotePrefix="1" applyNumberFormat="1" applyFont="1" applyFill="1" applyBorder="1" applyAlignment="1"/>
    <xf numFmtId="165" fontId="31" fillId="4" borderId="10" xfId="1" quotePrefix="1" applyNumberFormat="1" applyFont="1" applyFill="1" applyBorder="1"/>
    <xf numFmtId="0" fontId="31" fillId="0" borderId="32" xfId="1" quotePrefix="1" applyNumberFormat="1" applyFont="1" applyFill="1" applyBorder="1" applyAlignment="1"/>
    <xf numFmtId="165" fontId="31" fillId="0" borderId="28" xfId="1" quotePrefix="1" applyNumberFormat="1" applyFont="1" applyFill="1" applyBorder="1"/>
    <xf numFmtId="0" fontId="34" fillId="4" borderId="12" xfId="1" quotePrefix="1" applyNumberFormat="1" applyFont="1" applyFill="1" applyBorder="1" applyAlignment="1"/>
    <xf numFmtId="0" fontId="31" fillId="0" borderId="81" xfId="1" quotePrefix="1" applyNumberFormat="1" applyFont="1" applyFill="1" applyBorder="1" applyAlignment="1"/>
    <xf numFmtId="0" fontId="32" fillId="0" borderId="82" xfId="1" quotePrefix="1" applyNumberFormat="1" applyFont="1" applyFill="1" applyBorder="1" applyAlignment="1">
      <alignment horizontal="center"/>
    </xf>
    <xf numFmtId="165" fontId="31" fillId="0" borderId="36" xfId="1" quotePrefix="1" applyNumberFormat="1" applyFont="1" applyFill="1" applyBorder="1"/>
    <xf numFmtId="0" fontId="38" fillId="4" borderId="83" xfId="4" quotePrefix="1" applyFont="1" applyFill="1" applyBorder="1" applyAlignment="1">
      <alignment horizontal="center"/>
    </xf>
    <xf numFmtId="165" fontId="38" fillId="4" borderId="79" xfId="4" quotePrefix="1" applyNumberFormat="1" applyFont="1" applyFill="1" applyBorder="1" applyAlignment="1">
      <alignment horizontal="center"/>
    </xf>
    <xf numFmtId="0" fontId="34" fillId="0" borderId="84" xfId="4" quotePrefix="1" applyFont="1" applyBorder="1" applyAlignment="1"/>
    <xf numFmtId="165" fontId="31" fillId="0" borderId="10" xfId="1" quotePrefix="1" applyNumberFormat="1" applyFont="1" applyFill="1" applyBorder="1"/>
    <xf numFmtId="164" fontId="28" fillId="2" borderId="0" xfId="1" quotePrefix="1" applyNumberFormat="1" applyFont="1" applyFill="1" applyBorder="1"/>
    <xf numFmtId="0" fontId="29" fillId="2" borderId="0" xfId="0" applyFont="1" applyFill="1"/>
    <xf numFmtId="164" fontId="36" fillId="2" borderId="0" xfId="1" quotePrefix="1" applyNumberFormat="1" applyFont="1" applyFill="1" applyBorder="1"/>
    <xf numFmtId="164" fontId="37" fillId="2" borderId="0" xfId="1" quotePrefix="1" applyNumberFormat="1" applyFont="1" applyFill="1" applyBorder="1"/>
    <xf numFmtId="0" fontId="34" fillId="2" borderId="0" xfId="1" quotePrefix="1" applyNumberFormat="1" applyFont="1" applyFill="1" applyBorder="1" applyAlignment="1"/>
    <xf numFmtId="0" fontId="34" fillId="2" borderId="0" xfId="1" applyNumberFormat="1" applyFont="1" applyFill="1" applyBorder="1"/>
    <xf numFmtId="0" fontId="0" fillId="2" borderId="0" xfId="0" applyFill="1" applyBorder="1"/>
    <xf numFmtId="165" fontId="6" fillId="5" borderId="74" xfId="3" quotePrefix="1" applyNumberFormat="1" applyBorder="1">
      <alignment horizontal="center" vertical="center" wrapText="1"/>
    </xf>
    <xf numFmtId="165" fontId="6" fillId="5" borderId="92" xfId="3" quotePrefix="1" applyNumberFormat="1" applyBorder="1" applyAlignment="1">
      <alignment horizontal="center" vertical="center" wrapText="1"/>
    </xf>
    <xf numFmtId="165" fontId="5" fillId="0" borderId="59" xfId="4" quotePrefix="1" applyNumberFormat="1" applyFont="1" applyBorder="1" applyAlignment="1"/>
    <xf numFmtId="165" fontId="20" fillId="0" borderId="58" xfId="4" quotePrefix="1" applyNumberFormat="1" applyFont="1" applyBorder="1" applyAlignment="1">
      <alignment horizontal="center"/>
    </xf>
    <xf numFmtId="165" fontId="5" fillId="4" borderId="3" xfId="5" quotePrefix="1" applyNumberFormat="1" applyFont="1" applyFill="1" applyBorder="1">
      <alignment horizontal="right"/>
    </xf>
    <xf numFmtId="165" fontId="5" fillId="4" borderId="80" xfId="5" quotePrefix="1" applyNumberFormat="1" applyFont="1" applyFill="1" applyBorder="1">
      <alignment horizontal="right"/>
    </xf>
    <xf numFmtId="165" fontId="5" fillId="0" borderId="61" xfId="4" quotePrefix="1" applyNumberFormat="1" applyFont="1" applyBorder="1" applyAlignment="1"/>
    <xf numFmtId="165" fontId="20" fillId="0" borderId="37" xfId="4" quotePrefix="1" applyNumberFormat="1" applyFont="1" applyBorder="1" applyAlignment="1">
      <alignment horizontal="center"/>
    </xf>
    <xf numFmtId="165" fontId="5" fillId="4" borderId="6" xfId="5" applyNumberFormat="1" applyFont="1" applyFill="1" applyBorder="1">
      <alignment horizontal="right"/>
    </xf>
    <xf numFmtId="165" fontId="5" fillId="4" borderId="10" xfId="5" applyNumberFormat="1" applyFont="1" applyFill="1" applyBorder="1">
      <alignment horizontal="right"/>
    </xf>
    <xf numFmtId="165" fontId="5" fillId="0" borderId="65" xfId="4" quotePrefix="1" applyNumberFormat="1" applyFont="1" applyBorder="1" applyAlignment="1"/>
    <xf numFmtId="165" fontId="20" fillId="0" borderId="66" xfId="4" quotePrefix="1" applyNumberFormat="1" applyFont="1" applyBorder="1" applyAlignment="1">
      <alignment horizontal="center"/>
    </xf>
    <xf numFmtId="165" fontId="5" fillId="4" borderId="15" xfId="5" applyNumberFormat="1" applyFont="1" applyFill="1" applyBorder="1">
      <alignment horizontal="right"/>
    </xf>
    <xf numFmtId="165" fontId="5" fillId="4" borderId="11" xfId="5" applyNumberFormat="1" applyFont="1" applyFill="1" applyBorder="1">
      <alignment horizontal="right"/>
    </xf>
    <xf numFmtId="165" fontId="6" fillId="5" borderId="74" xfId="3" quotePrefix="1" applyNumberFormat="1" applyBorder="1" applyAlignment="1">
      <alignment horizontal="center" vertical="center" wrapText="1"/>
    </xf>
    <xf numFmtId="165" fontId="5" fillId="0" borderId="58" xfId="4" quotePrefix="1" applyNumberFormat="1" applyFont="1" applyBorder="1" applyAlignment="1"/>
    <xf numFmtId="165" fontId="20" fillId="0" borderId="59" xfId="4" quotePrefix="1" applyNumberFormat="1" applyFont="1" applyBorder="1" applyAlignment="1">
      <alignment horizontal="center"/>
    </xf>
    <xf numFmtId="165" fontId="20" fillId="0" borderId="61" xfId="4" quotePrefix="1" applyNumberFormat="1" applyFont="1" applyBorder="1" applyAlignment="1">
      <alignment horizontal="center"/>
    </xf>
    <xf numFmtId="165" fontId="5" fillId="0" borderId="6" xfId="5" applyNumberFormat="1" applyFont="1" applyFill="1" applyBorder="1">
      <alignment horizontal="right"/>
    </xf>
    <xf numFmtId="165" fontId="5" fillId="0" borderId="66" xfId="4" quotePrefix="1" applyNumberFormat="1" applyFont="1" applyBorder="1" applyAlignment="1"/>
    <xf numFmtId="165" fontId="20" fillId="0" borderId="62" xfId="4" quotePrefix="1" applyNumberFormat="1" applyFont="1" applyBorder="1" applyAlignment="1">
      <alignment horizontal="center"/>
    </xf>
    <xf numFmtId="165" fontId="3" fillId="0" borderId="96" xfId="0" applyNumberFormat="1" applyFont="1" applyFill="1" applyBorder="1"/>
    <xf numFmtId="165" fontId="6" fillId="5" borderId="97" xfId="3" quotePrefix="1" applyNumberFormat="1" applyBorder="1" applyAlignment="1">
      <alignment horizontal="center" vertical="center" wrapText="1"/>
    </xf>
    <xf numFmtId="165" fontId="6" fillId="5" borderId="98" xfId="3" quotePrefix="1" applyNumberFormat="1" applyBorder="1" applyAlignment="1">
      <alignment horizontal="center" vertical="center" wrapText="1"/>
    </xf>
    <xf numFmtId="165" fontId="5" fillId="4" borderId="12" xfId="4" quotePrefix="1" applyNumberFormat="1" applyFont="1" applyFill="1" applyBorder="1" applyAlignment="1"/>
    <xf numFmtId="165" fontId="5" fillId="4" borderId="85" xfId="4" quotePrefix="1" applyNumberFormat="1" applyFont="1" applyFill="1" applyBorder="1" applyAlignment="1">
      <alignment horizontal="center"/>
    </xf>
    <xf numFmtId="165" fontId="5" fillId="6" borderId="13" xfId="5" applyNumberFormat="1" applyFont="1" applyBorder="1">
      <alignment horizontal="right"/>
    </xf>
    <xf numFmtId="165" fontId="5" fillId="4" borderId="65" xfId="5" applyNumberFormat="1" applyFont="1" applyFill="1" applyBorder="1" applyAlignment="1">
      <alignment horizontal="center"/>
    </xf>
    <xf numFmtId="165" fontId="5" fillId="6" borderId="11" xfId="5" applyNumberFormat="1" applyFont="1" applyBorder="1">
      <alignment horizontal="right"/>
    </xf>
    <xf numFmtId="165" fontId="6" fillId="5" borderId="99" xfId="3" quotePrefix="1" applyNumberFormat="1" applyBorder="1" applyAlignment="1">
      <alignment horizontal="center" vertical="center" wrapText="1"/>
    </xf>
    <xf numFmtId="165" fontId="5" fillId="0" borderId="59" xfId="4" quotePrefix="1" applyNumberFormat="1" applyFont="1" applyBorder="1" applyAlignment="1">
      <alignment horizontal="center"/>
    </xf>
    <xf numFmtId="165" fontId="5" fillId="4" borderId="61" xfId="5" quotePrefix="1" applyNumberFormat="1" applyFont="1" applyFill="1" applyBorder="1">
      <alignment horizontal="right"/>
    </xf>
    <xf numFmtId="165" fontId="5" fillId="0" borderId="61" xfId="4" quotePrefix="1" applyNumberFormat="1" applyFont="1" applyBorder="1" applyAlignment="1">
      <alignment horizontal="center"/>
    </xf>
    <xf numFmtId="165" fontId="5" fillId="0" borderId="65" xfId="4" quotePrefix="1" applyNumberFormat="1" applyFont="1" applyBorder="1" applyAlignment="1">
      <alignment horizontal="center"/>
    </xf>
    <xf numFmtId="165" fontId="5" fillId="0" borderId="65" xfId="5" applyNumberFormat="1" applyFont="1" applyFill="1" applyBorder="1">
      <alignment horizontal="right"/>
    </xf>
    <xf numFmtId="165" fontId="5" fillId="0" borderId="0" xfId="4" quotePrefix="1" applyNumberFormat="1" applyFont="1" applyBorder="1" applyAlignment="1"/>
    <xf numFmtId="165" fontId="7" fillId="5" borderId="12" xfId="3" quotePrefix="1" applyNumberFormat="1" applyFont="1" applyBorder="1" applyAlignment="1">
      <alignment horizontal="center" vertical="center" wrapText="1"/>
    </xf>
    <xf numFmtId="165" fontId="10" fillId="4" borderId="35" xfId="4" quotePrefix="1" applyNumberFormat="1" applyFont="1" applyFill="1" applyBorder="1" applyAlignment="1"/>
    <xf numFmtId="165" fontId="10" fillId="6" borderId="12" xfId="5" applyNumberFormat="1" applyBorder="1" applyAlignment="1">
      <alignment horizontal="center"/>
    </xf>
    <xf numFmtId="165" fontId="10" fillId="6" borderId="12" xfId="5" applyNumberFormat="1" applyFont="1" applyBorder="1">
      <alignment horizontal="right"/>
    </xf>
    <xf numFmtId="165" fontId="2" fillId="2" borderId="0" xfId="0" quotePrefix="1" applyNumberFormat="1" applyFont="1" applyFill="1"/>
    <xf numFmtId="165" fontId="2" fillId="2" borderId="0" xfId="0" applyNumberFormat="1" applyFont="1" applyFill="1"/>
    <xf numFmtId="0" fontId="6" fillId="5" borderId="105" xfId="3" quotePrefix="1" applyBorder="1">
      <alignment horizontal="center" vertical="center" wrapText="1"/>
    </xf>
    <xf numFmtId="0" fontId="6" fillId="5" borderId="74" xfId="3" quotePrefix="1" applyBorder="1">
      <alignment horizontal="center" vertical="center" wrapText="1"/>
    </xf>
    <xf numFmtId="0" fontId="6" fillId="5" borderId="106" xfId="3" quotePrefix="1" applyBorder="1">
      <alignment horizontal="center" vertical="center" wrapText="1"/>
    </xf>
    <xf numFmtId="0" fontId="7" fillId="5" borderId="98" xfId="3" quotePrefix="1" applyFont="1" applyBorder="1">
      <alignment horizontal="center" vertical="center" wrapText="1"/>
    </xf>
    <xf numFmtId="0" fontId="7" fillId="5" borderId="92" xfId="3" quotePrefix="1" applyFont="1" applyBorder="1">
      <alignment horizontal="center" vertical="center" wrapText="1"/>
    </xf>
    <xf numFmtId="0" fontId="7" fillId="5" borderId="124" xfId="3" quotePrefix="1" applyFont="1" applyBorder="1">
      <alignment horizontal="center" vertical="center" wrapText="1"/>
    </xf>
    <xf numFmtId="0" fontId="10" fillId="0" borderId="6" xfId="4" quotePrefix="1" applyFont="1" applyBorder="1" applyAlignment="1">
      <alignment wrapText="1"/>
    </xf>
    <xf numFmtId="0" fontId="13" fillId="2" borderId="0" xfId="0" applyFont="1" applyFill="1"/>
    <xf numFmtId="0" fontId="21" fillId="2" borderId="0" xfId="9" applyFill="1"/>
    <xf numFmtId="0" fontId="44" fillId="2" borderId="0" xfId="0" applyFont="1" applyFill="1"/>
    <xf numFmtId="0" fontId="45" fillId="2" borderId="0" xfId="0" applyFont="1" applyFill="1"/>
    <xf numFmtId="0" fontId="46" fillId="2" borderId="0" xfId="9" applyFont="1" applyFill="1"/>
    <xf numFmtId="0" fontId="8" fillId="2" borderId="0" xfId="0" quotePrefix="1" applyFont="1" applyFill="1" applyBorder="1" applyProtection="1"/>
    <xf numFmtId="0" fontId="4" fillId="2" borderId="0" xfId="0" applyFont="1" applyFill="1" applyProtection="1"/>
    <xf numFmtId="0" fontId="21" fillId="2" borderId="0" xfId="9" applyFill="1" applyProtection="1"/>
    <xf numFmtId="0" fontId="4" fillId="2" borderId="0" xfId="0" applyFont="1" applyFill="1" applyBorder="1" applyProtection="1"/>
    <xf numFmtId="0" fontId="12" fillId="3" borderId="1" xfId="0" quotePrefix="1" applyFont="1" applyFill="1" applyBorder="1" applyAlignment="1">
      <alignment horizontal="center" vertical="center" wrapText="1"/>
    </xf>
    <xf numFmtId="0" fontId="43" fillId="3" borderId="2" xfId="0" quotePrefix="1" applyFont="1" applyFill="1" applyBorder="1" applyAlignment="1">
      <alignment horizontal="center" vertical="center" wrapText="1"/>
    </xf>
    <xf numFmtId="165" fontId="5" fillId="0" borderId="10" xfId="2" quotePrefix="1" applyNumberFormat="1" applyFont="1" applyBorder="1">
      <alignment horizontal="right"/>
    </xf>
    <xf numFmtId="165" fontId="10" fillId="4" borderId="10" xfId="2" quotePrefix="1" applyNumberFormat="1" applyFont="1" applyFill="1" applyBorder="1">
      <alignment horizontal="right"/>
    </xf>
    <xf numFmtId="165" fontId="11" fillId="4" borderId="10" xfId="2" quotePrefix="1" applyNumberFormat="1" applyFont="1" applyFill="1" applyBorder="1">
      <alignment horizontal="right"/>
    </xf>
    <xf numFmtId="165" fontId="5" fillId="0" borderId="9" xfId="2" applyNumberFormat="1" applyFont="1" applyBorder="1">
      <alignment horizontal="right"/>
    </xf>
    <xf numFmtId="165" fontId="5" fillId="4" borderId="10" xfId="2" quotePrefix="1" applyNumberFormat="1" applyFont="1" applyFill="1" applyBorder="1">
      <alignment horizontal="right"/>
    </xf>
    <xf numFmtId="165" fontId="10" fillId="4" borderId="12" xfId="1" applyNumberFormat="1" applyFont="1" applyFill="1" applyBorder="1"/>
    <xf numFmtId="165" fontId="10" fillId="4" borderId="80" xfId="1" quotePrefix="1" applyNumberFormat="1" applyFont="1" applyFill="1" applyBorder="1"/>
    <xf numFmtId="165" fontId="10" fillId="4" borderId="10" xfId="1" quotePrefix="1" applyNumberFormat="1" applyFont="1" applyFill="1" applyBorder="1"/>
    <xf numFmtId="165" fontId="5" fillId="0" borderId="10" xfId="1" quotePrefix="1" applyNumberFormat="1" applyFont="1" applyBorder="1"/>
    <xf numFmtId="165" fontId="5" fillId="2" borderId="10" xfId="1" quotePrefix="1" applyNumberFormat="1" applyFont="1" applyFill="1" applyBorder="1"/>
    <xf numFmtId="165" fontId="5" fillId="0" borderId="11" xfId="1" quotePrefix="1" applyNumberFormat="1" applyFont="1" applyBorder="1"/>
    <xf numFmtId="165" fontId="10" fillId="4" borderId="12" xfId="1" quotePrefix="1" applyNumberFormat="1" applyFont="1" applyFill="1" applyBorder="1"/>
    <xf numFmtId="0" fontId="5" fillId="0" borderId="0" xfId="0" quotePrefix="1" applyFont="1" applyBorder="1" applyAlignment="1">
      <alignment horizontal="center" wrapText="1"/>
    </xf>
    <xf numFmtId="164" fontId="5" fillId="0" borderId="0" xfId="1" applyNumberFormat="1" applyFont="1"/>
    <xf numFmtId="0" fontId="42" fillId="2" borderId="0" xfId="0" quotePrefix="1" applyFont="1" applyFill="1"/>
    <xf numFmtId="165" fontId="42" fillId="2" borderId="0" xfId="0" applyNumberFormat="1" applyFont="1" applyFill="1"/>
    <xf numFmtId="0" fontId="10" fillId="2" borderId="0" xfId="0" quotePrefix="1" applyFont="1" applyFill="1" applyBorder="1" applyAlignment="1">
      <alignment wrapText="1"/>
    </xf>
    <xf numFmtId="0" fontId="10" fillId="2" borderId="0" xfId="0" quotePrefix="1" applyFont="1" applyFill="1" applyBorder="1" applyAlignment="1">
      <alignment horizontal="left" wrapText="1"/>
    </xf>
    <xf numFmtId="0" fontId="10" fillId="2" borderId="0" xfId="0" applyFont="1" applyFill="1" applyAlignment="1">
      <alignment horizontal="left"/>
    </xf>
    <xf numFmtId="0" fontId="10" fillId="2" borderId="0" xfId="0" quotePrefix="1" applyFont="1" applyFill="1" applyBorder="1"/>
    <xf numFmtId="165" fontId="9" fillId="3" borderId="106" xfId="0" applyNumberFormat="1" applyFont="1" applyFill="1" applyBorder="1" applyAlignment="1">
      <alignment horizontal="center" vertical="center" wrapText="1"/>
    </xf>
    <xf numFmtId="165" fontId="9" fillId="3" borderId="74" xfId="0" quotePrefix="1" applyNumberFormat="1" applyFont="1" applyFill="1" applyBorder="1" applyAlignment="1">
      <alignment horizontal="center" vertical="center" wrapText="1"/>
    </xf>
    <xf numFmtId="165" fontId="12" fillId="3" borderId="98" xfId="0" applyNumberFormat="1" applyFont="1" applyFill="1" applyBorder="1" applyAlignment="1">
      <alignment horizontal="center" vertical="center" wrapText="1"/>
    </xf>
    <xf numFmtId="165" fontId="12" fillId="3" borderId="92" xfId="0" applyNumberFormat="1" applyFont="1" applyFill="1" applyBorder="1" applyAlignment="1">
      <alignment horizontal="center" vertical="center" wrapText="1"/>
    </xf>
    <xf numFmtId="165" fontId="12" fillId="3" borderId="108" xfId="0" applyNumberFormat="1" applyFont="1" applyFill="1" applyBorder="1" applyAlignment="1">
      <alignment horizontal="center" vertical="center" wrapText="1"/>
    </xf>
    <xf numFmtId="165" fontId="15" fillId="0" borderId="59" xfId="4" quotePrefix="1" applyNumberFormat="1" applyFont="1" applyBorder="1" applyAlignment="1">
      <alignment horizontal="center"/>
    </xf>
    <xf numFmtId="165" fontId="5" fillId="8" borderId="116" xfId="2" quotePrefix="1" applyNumberFormat="1" applyFont="1" applyFill="1" applyBorder="1">
      <alignment horizontal="right"/>
    </xf>
    <xf numFmtId="165" fontId="5" fillId="0" borderId="26" xfId="2" quotePrefix="1" applyNumberFormat="1" applyFont="1" applyFill="1" applyBorder="1">
      <alignment horizontal="right"/>
    </xf>
    <xf numFmtId="165" fontId="41" fillId="0" borderId="117" xfId="1" applyNumberFormat="1" applyFont="1" applyFill="1" applyBorder="1" applyAlignment="1"/>
    <xf numFmtId="165" fontId="41" fillId="0" borderId="118" xfId="1" applyNumberFormat="1" applyFont="1" applyFill="1" applyBorder="1" applyAlignment="1"/>
    <xf numFmtId="165" fontId="41" fillId="0" borderId="109" xfId="1" applyNumberFormat="1" applyFont="1" applyFill="1" applyBorder="1" applyAlignment="1"/>
    <xf numFmtId="165" fontId="5" fillId="8" borderId="26" xfId="2" quotePrefix="1" applyNumberFormat="1" applyFont="1" applyFill="1" applyBorder="1">
      <alignment horizontal="right"/>
    </xf>
    <xf numFmtId="165" fontId="10" fillId="9" borderId="62" xfId="2" applyNumberFormat="1" applyFont="1" applyFill="1" applyBorder="1">
      <alignment horizontal="right"/>
    </xf>
    <xf numFmtId="165" fontId="10" fillId="4" borderId="62" xfId="2" applyNumberFormat="1" applyFont="1" applyFill="1" applyBorder="1">
      <alignment horizontal="right"/>
    </xf>
    <xf numFmtId="165" fontId="40" fillId="0" borderId="117" xfId="0" applyNumberFormat="1" applyFont="1" applyBorder="1"/>
    <xf numFmtId="165" fontId="20" fillId="0" borderId="61" xfId="4" quotePrefix="1" applyNumberFormat="1" applyFont="1" applyFill="1" applyBorder="1" applyAlignment="1">
      <alignment horizontal="center"/>
    </xf>
    <xf numFmtId="165" fontId="5" fillId="8" borderId="29" xfId="2" quotePrefix="1" applyNumberFormat="1" applyFont="1" applyFill="1" applyBorder="1">
      <alignment horizontal="right"/>
    </xf>
    <xf numFmtId="165" fontId="5" fillId="0" borderId="9" xfId="2" quotePrefix="1" applyNumberFormat="1" applyFont="1" applyFill="1" applyBorder="1">
      <alignment horizontal="right"/>
    </xf>
    <xf numFmtId="165" fontId="41" fillId="0" borderId="30" xfId="1" applyNumberFormat="1" applyFont="1" applyFill="1" applyBorder="1" applyAlignment="1"/>
    <xf numFmtId="165" fontId="41" fillId="0" borderId="110" xfId="1" applyNumberFormat="1" applyFont="1" applyFill="1" applyBorder="1" applyAlignment="1"/>
    <xf numFmtId="165" fontId="41" fillId="0" borderId="43" xfId="1" applyNumberFormat="1" applyFont="1" applyFill="1" applyBorder="1" applyAlignment="1"/>
    <xf numFmtId="165" fontId="5" fillId="8" borderId="9" xfId="2" quotePrefix="1" applyNumberFormat="1" applyFont="1" applyFill="1" applyBorder="1">
      <alignment horizontal="right"/>
    </xf>
    <xf numFmtId="165" fontId="10" fillId="4" borderId="12" xfId="2" applyNumberFormat="1" applyFont="1" applyFill="1" applyBorder="1">
      <alignment horizontal="right"/>
    </xf>
    <xf numFmtId="165" fontId="5" fillId="0" borderId="25" xfId="2" quotePrefix="1" applyNumberFormat="1" applyFont="1" applyFill="1" applyBorder="1">
      <alignment horizontal="right"/>
    </xf>
    <xf numFmtId="165" fontId="40" fillId="0" borderId="30" xfId="0" applyNumberFormat="1" applyFont="1" applyFill="1" applyBorder="1"/>
    <xf numFmtId="165" fontId="5" fillId="8" borderId="25" xfId="2" quotePrefix="1" applyNumberFormat="1" applyFont="1" applyFill="1" applyBorder="1">
      <alignment horizontal="right"/>
    </xf>
    <xf numFmtId="165" fontId="40" fillId="0" borderId="79" xfId="0" applyNumberFormat="1" applyFont="1" applyBorder="1"/>
    <xf numFmtId="165" fontId="15" fillId="0" borderId="61" xfId="4" quotePrefix="1" applyNumberFormat="1" applyFont="1" applyFill="1" applyBorder="1" applyAlignment="1">
      <alignment horizontal="center"/>
    </xf>
    <xf numFmtId="165" fontId="5" fillId="0" borderId="114" xfId="2" quotePrefix="1" applyNumberFormat="1" applyFont="1" applyFill="1" applyBorder="1">
      <alignment horizontal="right"/>
    </xf>
    <xf numFmtId="165" fontId="5" fillId="2" borderId="29" xfId="2" quotePrefix="1" applyNumberFormat="1" applyFont="1" applyFill="1" applyBorder="1">
      <alignment horizontal="right"/>
    </xf>
    <xf numFmtId="165" fontId="40" fillId="0" borderId="30" xfId="0" applyNumberFormat="1" applyFont="1" applyBorder="1"/>
    <xf numFmtId="165" fontId="5" fillId="2" borderId="25" xfId="2" quotePrefix="1" applyNumberFormat="1" applyFont="1" applyFill="1" applyBorder="1">
      <alignment horizontal="right"/>
    </xf>
    <xf numFmtId="165" fontId="5" fillId="2" borderId="9" xfId="2" quotePrefix="1" applyNumberFormat="1" applyFont="1" applyFill="1" applyBorder="1">
      <alignment horizontal="right"/>
    </xf>
    <xf numFmtId="165" fontId="5" fillId="0" borderId="25" xfId="2" quotePrefix="1" applyNumberFormat="1" applyFont="1" applyBorder="1">
      <alignment horizontal="right"/>
    </xf>
    <xf numFmtId="165" fontId="5" fillId="0" borderId="80" xfId="2" quotePrefix="1" applyNumberFormat="1" applyFont="1" applyBorder="1">
      <alignment horizontal="right"/>
    </xf>
    <xf numFmtId="165" fontId="10" fillId="9" borderId="71" xfId="2" applyNumberFormat="1" applyFont="1" applyFill="1" applyBorder="1">
      <alignment horizontal="right"/>
    </xf>
    <xf numFmtId="165" fontId="40" fillId="0" borderId="83" xfId="0" applyNumberFormat="1" applyFont="1" applyFill="1" applyBorder="1"/>
    <xf numFmtId="165" fontId="10" fillId="9" borderId="12" xfId="2" applyNumberFormat="1" applyFont="1" applyFill="1" applyBorder="1">
      <alignment horizontal="right"/>
    </xf>
    <xf numFmtId="165" fontId="15" fillId="0" borderId="128" xfId="4" quotePrefix="1" applyNumberFormat="1" applyFont="1" applyFill="1" applyBorder="1" applyAlignment="1">
      <alignment horizontal="center"/>
    </xf>
    <xf numFmtId="165" fontId="5" fillId="0" borderId="71" xfId="2" applyNumberFormat="1" applyFont="1" applyFill="1" applyBorder="1">
      <alignment horizontal="right"/>
    </xf>
    <xf numFmtId="165" fontId="41" fillId="0" borderId="129" xfId="1" applyNumberFormat="1" applyFont="1" applyFill="1" applyBorder="1" applyAlignment="1"/>
    <xf numFmtId="165" fontId="41" fillId="0" borderId="130" xfId="1" applyNumberFormat="1" applyFont="1" applyFill="1" applyBorder="1" applyAlignment="1"/>
    <xf numFmtId="165" fontId="10" fillId="0" borderId="12" xfId="2" applyNumberFormat="1" applyFont="1" applyFill="1" applyBorder="1">
      <alignment horizontal="right"/>
    </xf>
    <xf numFmtId="165" fontId="41" fillId="0" borderId="119" xfId="1" applyNumberFormat="1" applyFont="1" applyFill="1" applyBorder="1" applyAlignment="1"/>
    <xf numFmtId="165" fontId="5" fillId="0" borderId="29" xfId="2" quotePrefix="1" applyNumberFormat="1" applyFont="1" applyFill="1" applyBorder="1">
      <alignment horizontal="right"/>
    </xf>
    <xf numFmtId="165" fontId="41" fillId="0" borderId="31" xfId="1" applyNumberFormat="1" applyFont="1" applyFill="1" applyBorder="1" applyAlignment="1"/>
    <xf numFmtId="165" fontId="41" fillId="0" borderId="111" xfId="1" applyNumberFormat="1" applyFont="1" applyFill="1" applyBorder="1" applyAlignment="1"/>
    <xf numFmtId="165" fontId="41" fillId="0" borderId="112" xfId="1" applyNumberFormat="1" applyFont="1" applyFill="1" applyBorder="1" applyAlignment="1"/>
    <xf numFmtId="165" fontId="15" fillId="0" borderId="65" xfId="4" quotePrefix="1" applyNumberFormat="1" applyFont="1" applyFill="1" applyBorder="1" applyAlignment="1">
      <alignment horizontal="center"/>
    </xf>
    <xf numFmtId="165" fontId="39" fillId="2" borderId="0" xfId="4" quotePrefix="1" applyNumberFormat="1" applyFont="1" applyFill="1" applyBorder="1" applyAlignment="1"/>
    <xf numFmtId="165" fontId="0" fillId="2" borderId="100" xfId="0" applyNumberFormat="1" applyFill="1" applyBorder="1" applyAlignment="1"/>
    <xf numFmtId="165" fontId="2" fillId="2" borderId="0" xfId="0" applyNumberFormat="1" applyFont="1" applyFill="1" applyBorder="1"/>
    <xf numFmtId="4" fontId="10" fillId="6" borderId="12" xfId="5" quotePrefix="1" applyBorder="1" applyAlignment="1">
      <alignment horizontal="left" wrapText="1"/>
    </xf>
    <xf numFmtId="4" fontId="15" fillId="6" borderId="12" xfId="5" quotePrefix="1" applyFont="1" applyBorder="1" applyAlignment="1">
      <alignment horizontal="center" wrapText="1"/>
    </xf>
    <xf numFmtId="165" fontId="10" fillId="6" borderId="62" xfId="5" applyNumberFormat="1" applyBorder="1">
      <alignment horizontal="right"/>
    </xf>
    <xf numFmtId="165" fontId="10" fillId="6" borderId="62" xfId="5" quotePrefix="1" applyNumberFormat="1" applyBorder="1">
      <alignment horizontal="right"/>
    </xf>
    <xf numFmtId="0" fontId="47" fillId="0" borderId="33" xfId="4" quotePrefix="1" applyFont="1" applyBorder="1" applyAlignment="1">
      <alignment horizontal="center" wrapText="1"/>
    </xf>
    <xf numFmtId="4" fontId="41" fillId="0" borderId="43" xfId="1" applyNumberFormat="1" applyFont="1" applyFill="1" applyBorder="1"/>
    <xf numFmtId="4" fontId="41" fillId="0" borderId="79" xfId="1" applyNumberFormat="1" applyFont="1" applyFill="1" applyBorder="1"/>
    <xf numFmtId="0" fontId="10" fillId="0" borderId="6" xfId="4" quotePrefix="1" applyFont="1" applyBorder="1" applyAlignment="1">
      <alignment horizontal="left" wrapText="1" indent="1"/>
    </xf>
    <xf numFmtId="0" fontId="10" fillId="0" borderId="37" xfId="4" quotePrefix="1" applyFont="1" applyBorder="1" applyAlignment="1">
      <alignment horizontal="left" wrapText="1" indent="2"/>
    </xf>
    <xf numFmtId="0" fontId="47" fillId="0" borderId="9" xfId="4" quotePrefix="1" applyFont="1" applyBorder="1" applyAlignment="1">
      <alignment horizontal="center" wrapText="1"/>
    </xf>
    <xf numFmtId="0" fontId="5" fillId="0" borderId="6" xfId="4" quotePrefix="1" applyBorder="1" applyAlignment="1">
      <alignment horizontal="left" wrapText="1" indent="3"/>
    </xf>
    <xf numFmtId="0" fontId="20" fillId="0" borderId="10" xfId="4" quotePrefix="1" applyFont="1" applyBorder="1" applyAlignment="1">
      <alignment horizontal="center" wrapText="1"/>
    </xf>
    <xf numFmtId="0" fontId="20" fillId="0" borderId="29" xfId="4" quotePrefix="1" applyFont="1" applyBorder="1" applyAlignment="1">
      <alignment horizontal="center" wrapText="1"/>
    </xf>
    <xf numFmtId="165" fontId="5" fillId="0" borderId="9" xfId="2" quotePrefix="1" applyNumberFormat="1" applyBorder="1">
      <alignment horizontal="right"/>
    </xf>
    <xf numFmtId="0" fontId="5" fillId="0" borderId="6" xfId="4" quotePrefix="1" applyFont="1" applyBorder="1" applyAlignment="1">
      <alignment horizontal="left" wrapText="1" indent="3"/>
    </xf>
    <xf numFmtId="0" fontId="20" fillId="0" borderId="33" xfId="4" quotePrefix="1" applyFont="1" applyBorder="1" applyAlignment="1">
      <alignment horizontal="center" wrapText="1"/>
    </xf>
    <xf numFmtId="0" fontId="47" fillId="0" borderId="9" xfId="4" quotePrefix="1" applyFont="1" applyBorder="1" applyAlignment="1">
      <alignment wrapText="1"/>
    </xf>
    <xf numFmtId="0" fontId="5" fillId="0" borderId="37" xfId="4" quotePrefix="1" applyBorder="1" applyAlignment="1">
      <alignment horizontal="left" wrapText="1" indent="3"/>
    </xf>
    <xf numFmtId="0" fontId="10" fillId="0" borderId="32" xfId="4" quotePrefix="1" applyFont="1" applyBorder="1" applyAlignment="1">
      <alignment horizontal="left" wrapText="1" indent="1"/>
    </xf>
    <xf numFmtId="0" fontId="15" fillId="0" borderId="33" xfId="4" quotePrefix="1" applyFont="1" applyBorder="1" applyAlignment="1">
      <alignment horizontal="center" wrapText="1"/>
    </xf>
    <xf numFmtId="4" fontId="10" fillId="6" borderId="12" xfId="5" quotePrefix="1" applyFont="1" applyBorder="1" applyAlignment="1">
      <alignment horizontal="left" wrapText="1" indent="1"/>
    </xf>
    <xf numFmtId="0" fontId="10" fillId="0" borderId="3" xfId="4" quotePrefix="1" applyFont="1" applyBorder="1" applyAlignment="1">
      <alignment horizontal="left" wrapText="1" indent="1"/>
    </xf>
    <xf numFmtId="0" fontId="15" fillId="0" borderId="29" xfId="4" quotePrefix="1" applyFont="1" applyBorder="1" applyAlignment="1">
      <alignment horizontal="center" wrapText="1"/>
    </xf>
    <xf numFmtId="0" fontId="10" fillId="0" borderId="37" xfId="4" quotePrefix="1" applyFont="1" applyBorder="1" applyAlignment="1">
      <alignment horizontal="left" wrapText="1" indent="1"/>
    </xf>
    <xf numFmtId="0" fontId="15" fillId="0" borderId="9" xfId="4" quotePrefix="1" applyFont="1" applyBorder="1" applyAlignment="1">
      <alignment wrapText="1"/>
    </xf>
    <xf numFmtId="4" fontId="5" fillId="0" borderId="30" xfId="2" applyNumberFormat="1" applyBorder="1">
      <alignment horizontal="right"/>
    </xf>
    <xf numFmtId="0" fontId="5" fillId="0" borderId="6" xfId="4" quotePrefix="1" applyFont="1" applyBorder="1" applyAlignment="1">
      <alignment horizontal="left" wrapText="1" indent="2"/>
    </xf>
    <xf numFmtId="0" fontId="10" fillId="0" borderId="66" xfId="4" quotePrefix="1" applyFont="1" applyBorder="1" applyAlignment="1">
      <alignment wrapText="1"/>
    </xf>
    <xf numFmtId="0" fontId="47" fillId="0" borderId="114" xfId="4" quotePrefix="1" applyFont="1" applyBorder="1" applyAlignment="1">
      <alignment wrapText="1"/>
    </xf>
    <xf numFmtId="0" fontId="6" fillId="5" borderId="125" xfId="3" quotePrefix="1" applyBorder="1" applyAlignment="1">
      <alignment horizontal="center" vertical="center" wrapText="1"/>
    </xf>
    <xf numFmtId="0" fontId="52" fillId="0" borderId="3" xfId="4" quotePrefix="1" applyFont="1" applyBorder="1" applyAlignment="1"/>
    <xf numFmtId="0" fontId="52" fillId="0" borderId="59" xfId="4" quotePrefix="1" applyNumberFormat="1" applyFont="1" applyBorder="1" applyAlignment="1">
      <alignment horizontal="center"/>
    </xf>
    <xf numFmtId="0" fontId="52" fillId="0" borderId="6" xfId="4" quotePrefix="1" applyFont="1" applyBorder="1" applyAlignment="1"/>
    <xf numFmtId="0" fontId="52" fillId="0" borderId="61" xfId="4" quotePrefix="1" applyNumberFormat="1" applyFont="1" applyBorder="1" applyAlignment="1">
      <alignment horizontal="center"/>
    </xf>
    <xf numFmtId="0" fontId="52" fillId="0" borderId="15" xfId="4" quotePrefix="1" applyFont="1" applyBorder="1" applyAlignment="1"/>
    <xf numFmtId="0" fontId="52" fillId="0" borderId="65" xfId="4" quotePrefix="1" applyNumberFormat="1" applyFont="1" applyBorder="1" applyAlignment="1">
      <alignment horizontal="center"/>
    </xf>
    <xf numFmtId="0" fontId="7" fillId="5" borderId="125" xfId="3" quotePrefix="1" applyFont="1" applyBorder="1" applyAlignment="1">
      <alignment horizontal="center" vertical="center" wrapText="1"/>
    </xf>
    <xf numFmtId="0" fontId="48" fillId="2" borderId="0" xfId="0" applyFont="1" applyFill="1"/>
    <xf numFmtId="0" fontId="12" fillId="2" borderId="0" xfId="0" quotePrefix="1" applyFont="1" applyFill="1" applyBorder="1" applyAlignment="1">
      <alignment horizontal="center" wrapText="1"/>
    </xf>
    <xf numFmtId="0" fontId="8" fillId="2" borderId="0" xfId="0" quotePrefix="1" applyFont="1" applyFill="1" applyBorder="1" applyAlignment="1">
      <alignment horizontal="left"/>
    </xf>
    <xf numFmtId="0" fontId="49" fillId="2" borderId="0" xfId="0" quotePrefix="1" applyFont="1" applyFill="1" applyBorder="1" applyAlignment="1">
      <alignment horizontal="left"/>
    </xf>
    <xf numFmtId="0" fontId="0" fillId="2" borderId="0" xfId="0" quotePrefix="1" applyFill="1" applyBorder="1"/>
    <xf numFmtId="4" fontId="23" fillId="2" borderId="0" xfId="2" quotePrefix="1" applyNumberFormat="1" applyFont="1" applyFill="1" applyBorder="1">
      <alignment horizontal="right"/>
    </xf>
    <xf numFmtId="0" fontId="51" fillId="2" borderId="0" xfId="11" applyFont="1" applyFill="1" applyBorder="1" applyAlignment="1">
      <alignment horizontal="center" vertical="center" wrapText="1"/>
    </xf>
    <xf numFmtId="0" fontId="3" fillId="2" borderId="0" xfId="0" applyFont="1" applyFill="1" applyBorder="1"/>
    <xf numFmtId="0" fontId="0" fillId="2" borderId="70" xfId="0" applyFill="1" applyBorder="1"/>
    <xf numFmtId="0" fontId="23" fillId="2" borderId="0" xfId="0" quotePrefix="1" applyFont="1" applyFill="1" applyAlignment="1">
      <alignment vertical="center"/>
    </xf>
    <xf numFmtId="4" fontId="24" fillId="2" borderId="0" xfId="1" quotePrefix="1" applyNumberFormat="1" applyFont="1" applyFill="1" applyBorder="1" applyAlignment="1"/>
    <xf numFmtId="0" fontId="31" fillId="0" borderId="3" xfId="1" quotePrefix="1" applyNumberFormat="1" applyFont="1" applyFill="1" applyBorder="1"/>
    <xf numFmtId="166" fontId="32" fillId="0" borderId="25" xfId="1" quotePrefix="1" applyNumberFormat="1" applyFont="1" applyFill="1" applyBorder="1" applyAlignment="1">
      <alignment horizontal="center"/>
    </xf>
    <xf numFmtId="0" fontId="33" fillId="0" borderId="131" xfId="0" applyFont="1" applyFill="1" applyBorder="1"/>
    <xf numFmtId="0" fontId="33" fillId="0" borderId="30" xfId="0" applyFont="1" applyFill="1" applyBorder="1"/>
    <xf numFmtId="49" fontId="31" fillId="0" borderId="132" xfId="1" quotePrefix="1" applyNumberFormat="1" applyFont="1" applyFill="1" applyBorder="1" applyAlignment="1">
      <alignment horizontal="center"/>
    </xf>
    <xf numFmtId="0" fontId="31" fillId="0" borderId="36" xfId="1" quotePrefix="1" applyNumberFormat="1" applyFont="1" applyFill="1" applyBorder="1" applyAlignment="1">
      <alignment horizontal="center" wrapText="1"/>
    </xf>
    <xf numFmtId="0" fontId="31" fillId="0" borderId="6" xfId="1" quotePrefix="1" applyNumberFormat="1" applyFont="1" applyFill="1" applyBorder="1"/>
    <xf numFmtId="0" fontId="33" fillId="0" borderId="133" xfId="0" applyFont="1" applyFill="1" applyBorder="1"/>
    <xf numFmtId="49" fontId="31" fillId="0" borderId="27" xfId="1" quotePrefix="1" applyNumberFormat="1" applyFont="1" applyFill="1" applyBorder="1" applyAlignment="1">
      <alignment horizontal="center"/>
    </xf>
    <xf numFmtId="0" fontId="31" fillId="0" borderId="27" xfId="1" quotePrefix="1" applyNumberFormat="1" applyFont="1" applyFill="1" applyBorder="1" applyAlignment="1">
      <alignment horizontal="center" wrapText="1"/>
    </xf>
    <xf numFmtId="0" fontId="33" fillId="0" borderId="134" xfId="0" applyFont="1" applyFill="1" applyBorder="1"/>
    <xf numFmtId="0" fontId="31" fillId="0" borderId="75" xfId="1" quotePrefix="1" applyNumberFormat="1" applyFont="1" applyFill="1" applyBorder="1"/>
    <xf numFmtId="0" fontId="32" fillId="0" borderId="76" xfId="1" quotePrefix="1" applyNumberFormat="1" applyFont="1" applyFill="1" applyBorder="1" applyAlignment="1">
      <alignment horizontal="center"/>
    </xf>
    <xf numFmtId="0" fontId="33" fillId="0" borderId="78" xfId="0" applyFont="1" applyFill="1" applyBorder="1"/>
    <xf numFmtId="0" fontId="33" fillId="0" borderId="135" xfId="0" applyFont="1" applyFill="1" applyBorder="1"/>
    <xf numFmtId="0" fontId="33" fillId="0" borderId="38" xfId="0" applyFont="1" applyFill="1" applyBorder="1"/>
    <xf numFmtId="0" fontId="33" fillId="0" borderId="79" xfId="0" applyFont="1" applyFill="1" applyBorder="1"/>
    <xf numFmtId="0" fontId="30" fillId="3" borderId="12" xfId="1" quotePrefix="1" applyNumberFormat="1" applyFont="1" applyFill="1" applyBorder="1" applyAlignment="1">
      <alignment horizontal="center" vertical="center" wrapText="1"/>
    </xf>
    <xf numFmtId="165" fontId="5" fillId="0" borderId="37" xfId="4" quotePrefix="1" applyNumberFormat="1" applyFont="1" applyBorder="1" applyAlignment="1"/>
    <xf numFmtId="0" fontId="6" fillId="5" borderId="74" xfId="3" quotePrefix="1" applyBorder="1" applyAlignment="1">
      <alignment horizontal="center" vertical="center" wrapText="1"/>
    </xf>
    <xf numFmtId="165" fontId="6" fillId="5" borderId="87" xfId="3" quotePrefix="1" applyNumberFormat="1" applyBorder="1" applyAlignment="1">
      <alignment horizontal="center" vertical="center" wrapText="1"/>
    </xf>
    <xf numFmtId="165" fontId="17" fillId="2" borderId="0" xfId="1" applyNumberFormat="1" applyFont="1" applyFill="1" applyBorder="1"/>
    <xf numFmtId="0" fontId="48" fillId="0" borderId="0" xfId="0" applyFont="1"/>
    <xf numFmtId="0" fontId="0" fillId="0" borderId="0" xfId="0" quotePrefix="1" applyBorder="1"/>
    <xf numFmtId="165" fontId="54" fillId="4" borderId="59" xfId="2" quotePrefix="1" applyNumberFormat="1" applyFont="1" applyFill="1" applyBorder="1">
      <alignment horizontal="right"/>
    </xf>
    <xf numFmtId="165" fontId="54" fillId="4" borderId="59" xfId="2" applyNumberFormat="1" applyFont="1" applyFill="1" applyBorder="1">
      <alignment horizontal="right"/>
    </xf>
    <xf numFmtId="165" fontId="54" fillId="4" borderId="61" xfId="2" quotePrefix="1" applyNumberFormat="1" applyFont="1" applyFill="1" applyBorder="1">
      <alignment horizontal="right"/>
    </xf>
    <xf numFmtId="165" fontId="54" fillId="4" borderId="61" xfId="2" applyNumberFormat="1" applyFont="1" applyFill="1" applyBorder="1">
      <alignment horizontal="right"/>
    </xf>
    <xf numFmtId="165" fontId="54" fillId="4" borderId="68" xfId="2" quotePrefix="1" applyNumberFormat="1" applyFont="1" applyFill="1" applyBorder="1">
      <alignment horizontal="right"/>
    </xf>
    <xf numFmtId="165" fontId="54" fillId="4" borderId="68" xfId="2" applyNumberFormat="1" applyFont="1" applyFill="1" applyBorder="1">
      <alignment horizontal="right"/>
    </xf>
    <xf numFmtId="165" fontId="56" fillId="4" borderId="12" xfId="2" quotePrefix="1" applyNumberFormat="1" applyFont="1" applyFill="1" applyBorder="1">
      <alignment horizontal="right"/>
    </xf>
    <xf numFmtId="165" fontId="56" fillId="4" borderId="12" xfId="2" applyNumberFormat="1" applyFont="1" applyFill="1" applyBorder="1">
      <alignment horizontal="right"/>
    </xf>
    <xf numFmtId="0" fontId="0" fillId="0" borderId="0" xfId="0" quotePrefix="1"/>
    <xf numFmtId="165" fontId="54" fillId="0" borderId="59" xfId="2" quotePrefix="1" applyNumberFormat="1" applyFont="1" applyFill="1" applyBorder="1">
      <alignment horizontal="right"/>
    </xf>
    <xf numFmtId="165" fontId="54" fillId="0" borderId="61" xfId="2" quotePrefix="1" applyNumberFormat="1" applyFont="1" applyFill="1" applyBorder="1">
      <alignment horizontal="right"/>
    </xf>
    <xf numFmtId="165" fontId="54" fillId="0" borderId="68" xfId="2" quotePrefix="1" applyNumberFormat="1" applyFont="1" applyFill="1" applyBorder="1">
      <alignment horizontal="right"/>
    </xf>
    <xf numFmtId="0" fontId="52" fillId="2" borderId="3" xfId="4" quotePrefix="1" applyNumberFormat="1" applyFont="1" applyFill="1" applyBorder="1" applyAlignment="1">
      <alignment horizontal="center"/>
    </xf>
    <xf numFmtId="0" fontId="52" fillId="2" borderId="6" xfId="4" quotePrefix="1" applyNumberFormat="1" applyFont="1" applyFill="1" applyBorder="1" applyAlignment="1">
      <alignment horizontal="center"/>
    </xf>
    <xf numFmtId="0" fontId="52" fillId="2" borderId="15" xfId="4" quotePrefix="1" applyNumberFormat="1" applyFont="1" applyFill="1" applyBorder="1" applyAlignment="1">
      <alignment horizontal="center"/>
    </xf>
    <xf numFmtId="0" fontId="0" fillId="2" borderId="0" xfId="0" quotePrefix="1" applyFill="1"/>
    <xf numFmtId="0" fontId="55" fillId="2" borderId="0" xfId="0" applyFont="1" applyFill="1" applyBorder="1"/>
    <xf numFmtId="4" fontId="53" fillId="2" borderId="30" xfId="2" applyNumberFormat="1" applyFont="1" applyFill="1" applyBorder="1">
      <alignment horizontal="right"/>
    </xf>
    <xf numFmtId="165" fontId="54" fillId="2" borderId="9" xfId="2" applyNumberFormat="1" applyFont="1" applyFill="1" applyBorder="1">
      <alignment horizontal="right"/>
    </xf>
    <xf numFmtId="4" fontId="53" fillId="2" borderId="0" xfId="2" applyNumberFormat="1" applyFont="1" applyFill="1" applyBorder="1">
      <alignment horizontal="right"/>
    </xf>
    <xf numFmtId="4" fontId="53" fillId="2" borderId="85" xfId="2" applyNumberFormat="1" applyFont="1" applyFill="1" applyBorder="1">
      <alignment horizontal="right"/>
    </xf>
    <xf numFmtId="165" fontId="54" fillId="2" borderId="11" xfId="2" applyNumberFormat="1" applyFont="1" applyFill="1" applyBorder="1">
      <alignment horizontal="right"/>
    </xf>
    <xf numFmtId="4" fontId="9" fillId="2" borderId="5" xfId="1" applyNumberFormat="1" applyFont="1" applyFill="1" applyBorder="1" applyAlignment="1">
      <alignment horizontal="right"/>
    </xf>
    <xf numFmtId="4" fontId="9" fillId="2" borderId="8" xfId="1" applyNumberFormat="1" applyFont="1" applyFill="1" applyBorder="1" applyAlignment="1">
      <alignment horizontal="right"/>
    </xf>
    <xf numFmtId="4" fontId="9" fillId="2" borderId="72" xfId="1" applyNumberFormat="1" applyFont="1" applyFill="1" applyBorder="1" applyAlignment="1">
      <alignment horizontal="right"/>
    </xf>
    <xf numFmtId="165" fontId="5" fillId="0" borderId="3" xfId="5" applyNumberFormat="1" applyFont="1" applyFill="1" applyBorder="1">
      <alignment horizontal="right"/>
    </xf>
    <xf numFmtId="165" fontId="3" fillId="0" borderId="5" xfId="0" applyNumberFormat="1" applyFont="1" applyFill="1" applyBorder="1"/>
    <xf numFmtId="165" fontId="23" fillId="0" borderId="0" xfId="4" quotePrefix="1" applyNumberFormat="1" applyFont="1" applyBorder="1" applyAlignment="1"/>
    <xf numFmtId="0" fontId="5" fillId="2" borderId="0" xfId="0" applyFont="1" applyFill="1" applyBorder="1"/>
    <xf numFmtId="4" fontId="5" fillId="0" borderId="0" xfId="1" quotePrefix="1" applyNumberFormat="1" applyFont="1" applyFill="1" applyBorder="1"/>
    <xf numFmtId="0" fontId="12" fillId="3" borderId="74" xfId="1" quotePrefix="1" applyNumberFormat="1" applyFont="1" applyFill="1" applyBorder="1" applyAlignment="1">
      <alignment horizontal="center" vertical="center" wrapText="1"/>
    </xf>
    <xf numFmtId="0" fontId="43" fillId="3" borderId="74" xfId="1" quotePrefix="1" applyNumberFormat="1" applyFont="1" applyFill="1" applyBorder="1" applyAlignment="1">
      <alignment horizontal="center" vertical="center" wrapText="1"/>
    </xf>
    <xf numFmtId="0" fontId="5" fillId="0" borderId="9" xfId="4" quotePrefix="1" applyAlignment="1"/>
    <xf numFmtId="3" fontId="20" fillId="0" borderId="9" xfId="2" quotePrefix="1" applyFont="1" applyAlignment="1">
      <alignment horizontal="center"/>
    </xf>
    <xf numFmtId="49" fontId="5" fillId="0" borderId="136" xfId="2" quotePrefix="1" applyNumberFormat="1" applyFill="1" applyBorder="1" applyAlignment="1">
      <alignment horizontal="center"/>
    </xf>
    <xf numFmtId="0" fontId="5" fillId="0" borderId="3" xfId="1" quotePrefix="1" applyNumberFormat="1" applyFont="1" applyFill="1" applyBorder="1"/>
    <xf numFmtId="0" fontId="20" fillId="0" borderId="25" xfId="1" quotePrefix="1" applyNumberFormat="1" applyFont="1" applyFill="1" applyBorder="1" applyAlignment="1">
      <alignment horizontal="center"/>
    </xf>
    <xf numFmtId="4" fontId="5" fillId="0" borderId="137" xfId="1" quotePrefix="1" applyNumberFormat="1" applyFont="1" applyFill="1" applyBorder="1"/>
    <xf numFmtId="0" fontId="5" fillId="0" borderId="6" xfId="1" quotePrefix="1" applyNumberFormat="1" applyFont="1" applyFill="1" applyBorder="1" applyAlignment="1">
      <alignment horizontal="left" indent="1"/>
    </xf>
    <xf numFmtId="0" fontId="20" fillId="0" borderId="9" xfId="1" quotePrefix="1" applyNumberFormat="1" applyFont="1" applyFill="1" applyBorder="1" applyAlignment="1">
      <alignment horizontal="center"/>
    </xf>
    <xf numFmtId="0" fontId="5" fillId="0" borderId="6" xfId="1" quotePrefix="1" applyNumberFormat="1" applyFont="1" applyFill="1" applyBorder="1"/>
    <xf numFmtId="4" fontId="20" fillId="2" borderId="0" xfId="1" quotePrefix="1" applyNumberFormat="1" applyFont="1" applyFill="1" applyBorder="1" applyAlignment="1">
      <alignment horizontal="center"/>
    </xf>
    <xf numFmtId="0" fontId="19" fillId="2" borderId="0" xfId="7" quotePrefix="1" applyFill="1"/>
    <xf numFmtId="0" fontId="19" fillId="2" borderId="0" xfId="7" applyFill="1"/>
    <xf numFmtId="4" fontId="5" fillId="2" borderId="0" xfId="1" quotePrefix="1" applyNumberFormat="1" applyFont="1" applyFill="1" applyBorder="1"/>
    <xf numFmtId="0" fontId="5" fillId="2" borderId="0" xfId="1" quotePrefix="1" applyNumberFormat="1" applyFont="1" applyFill="1" applyBorder="1" applyAlignment="1">
      <alignment horizontal="left" wrapText="1"/>
    </xf>
    <xf numFmtId="165" fontId="3" fillId="2" borderId="93" xfId="0" applyNumberFormat="1" applyFont="1" applyFill="1" applyBorder="1"/>
    <xf numFmtId="165" fontId="3" fillId="2" borderId="94" xfId="0" applyNumberFormat="1" applyFont="1" applyFill="1" applyBorder="1"/>
    <xf numFmtId="165" fontId="3" fillId="2" borderId="95" xfId="0" applyNumberFormat="1" applyFont="1" applyFill="1" applyBorder="1"/>
    <xf numFmtId="165" fontId="5" fillId="2" borderId="11" xfId="5" applyNumberFormat="1" applyFont="1" applyFill="1" applyBorder="1">
      <alignment horizontal="right"/>
    </xf>
    <xf numFmtId="165" fontId="6" fillId="5" borderId="0" xfId="3" quotePrefix="1" applyNumberFormat="1" applyBorder="1" applyAlignment="1">
      <alignment horizontal="center" vertical="center" wrapText="1"/>
    </xf>
    <xf numFmtId="165" fontId="6" fillId="5" borderId="24" xfId="3" quotePrefix="1" applyNumberFormat="1" applyBorder="1" applyAlignment="1">
      <alignment horizontal="center" vertical="center" wrapText="1"/>
    </xf>
    <xf numFmtId="165" fontId="6" fillId="5" borderId="40" xfId="3" quotePrefix="1" applyNumberFormat="1" applyBorder="1" applyAlignment="1">
      <alignment horizontal="center" vertical="center" wrapText="1"/>
    </xf>
    <xf numFmtId="165" fontId="6" fillId="5" borderId="17" xfId="3" quotePrefix="1" applyNumberFormat="1" applyBorder="1" applyAlignment="1">
      <alignment horizontal="center" vertical="center" wrapText="1"/>
    </xf>
    <xf numFmtId="165" fontId="6" fillId="5" borderId="41" xfId="3" quotePrefix="1" applyNumberFormat="1" applyBorder="1" applyAlignment="1">
      <alignment horizontal="center" vertical="center" wrapText="1"/>
    </xf>
    <xf numFmtId="165" fontId="6" fillId="2" borderId="0" xfId="0" applyNumberFormat="1" applyFont="1" applyFill="1" applyBorder="1" applyAlignment="1">
      <alignment horizontal="center" vertical="center" wrapText="1"/>
    </xf>
    <xf numFmtId="165" fontId="0" fillId="2" borderId="0" xfId="0" applyNumberFormat="1" applyFill="1" applyBorder="1" applyAlignment="1">
      <alignment horizontal="center" vertical="center" wrapText="1"/>
    </xf>
    <xf numFmtId="165" fontId="14" fillId="3" borderId="18" xfId="0" quotePrefix="1" applyNumberFormat="1" applyFont="1" applyFill="1" applyBorder="1" applyAlignment="1">
      <alignment horizontal="center" vertical="center" wrapText="1"/>
    </xf>
    <xf numFmtId="165" fontId="14" fillId="3" borderId="17" xfId="0" applyNumberFormat="1" applyFont="1" applyFill="1" applyBorder="1" applyAlignment="1">
      <alignment horizontal="center" vertical="center" wrapText="1"/>
    </xf>
    <xf numFmtId="165" fontId="14" fillId="3" borderId="19" xfId="0" applyNumberFormat="1" applyFont="1" applyFill="1" applyBorder="1" applyAlignment="1">
      <alignment horizontal="center" vertical="center" wrapText="1"/>
    </xf>
    <xf numFmtId="165" fontId="6" fillId="5" borderId="44" xfId="3" quotePrefix="1" applyNumberFormat="1" applyBorder="1" applyAlignment="1">
      <alignment horizontal="center" vertical="center" wrapText="1"/>
    </xf>
    <xf numFmtId="165" fontId="6" fillId="5" borderId="45" xfId="3" quotePrefix="1" applyNumberFormat="1" applyBorder="1" applyAlignment="1">
      <alignment horizontal="center" vertical="center" wrapText="1"/>
    </xf>
    <xf numFmtId="165" fontId="6" fillId="5" borderId="46" xfId="3" quotePrefix="1" applyNumberFormat="1" applyBorder="1" applyAlignment="1">
      <alignment horizontal="center" vertical="center" wrapText="1"/>
    </xf>
    <xf numFmtId="165" fontId="9" fillId="3" borderId="102" xfId="0" quotePrefix="1" applyNumberFormat="1" applyFont="1" applyFill="1" applyBorder="1" applyAlignment="1">
      <alignment horizontal="center" vertical="center" wrapText="1"/>
    </xf>
    <xf numFmtId="165" fontId="9" fillId="3" borderId="103" xfId="0" applyNumberFormat="1" applyFont="1" applyFill="1" applyBorder="1" applyAlignment="1">
      <alignment horizontal="center" vertical="center" wrapText="1"/>
    </xf>
    <xf numFmtId="165" fontId="5" fillId="0" borderId="37" xfId="4" quotePrefix="1" applyNumberFormat="1" applyFont="1" applyBorder="1" applyAlignment="1">
      <alignment horizontal="left" indent="2"/>
    </xf>
    <xf numFmtId="165" fontId="40" fillId="0" borderId="113" xfId="0" applyNumberFormat="1" applyFont="1" applyFill="1" applyBorder="1" applyAlignment="1">
      <alignment horizontal="left" indent="2"/>
    </xf>
    <xf numFmtId="165" fontId="10" fillId="0" borderId="37" xfId="4" quotePrefix="1" applyNumberFormat="1" applyFont="1" applyBorder="1" applyAlignment="1">
      <alignment horizontal="left"/>
    </xf>
    <xf numFmtId="165" fontId="10" fillId="0" borderId="113" xfId="4" quotePrefix="1" applyNumberFormat="1" applyFont="1" applyBorder="1" applyAlignment="1">
      <alignment horizontal="left"/>
    </xf>
    <xf numFmtId="165" fontId="10" fillId="0" borderId="29" xfId="4" quotePrefix="1" applyNumberFormat="1" applyFont="1" applyBorder="1" applyAlignment="1">
      <alignment horizontal="left"/>
    </xf>
    <xf numFmtId="165" fontId="5" fillId="0" borderId="37" xfId="4" quotePrefix="1" applyNumberFormat="1" applyFont="1" applyBorder="1" applyAlignment="1"/>
    <xf numFmtId="165" fontId="40" fillId="0" borderId="113" xfId="0" applyNumberFormat="1" applyFont="1" applyBorder="1" applyAlignment="1"/>
    <xf numFmtId="165" fontId="9" fillId="3" borderId="103" xfId="0" quotePrefix="1" applyNumberFormat="1" applyFont="1" applyFill="1" applyBorder="1" applyAlignment="1">
      <alignment horizontal="center" vertical="center" wrapText="1"/>
    </xf>
    <xf numFmtId="165" fontId="9" fillId="3" borderId="74" xfId="0" applyNumberFormat="1" applyFont="1" applyFill="1" applyBorder="1" applyAlignment="1">
      <alignment horizontal="center" vertical="center" wrapText="1"/>
    </xf>
    <xf numFmtId="165" fontId="12" fillId="3" borderId="104" xfId="0" quotePrefix="1" applyNumberFormat="1" applyFont="1" applyFill="1" applyBorder="1" applyAlignment="1">
      <alignment horizontal="center" vertical="center" wrapText="1"/>
    </xf>
    <xf numFmtId="165" fontId="12" fillId="3" borderId="107" xfId="0" applyNumberFormat="1" applyFont="1" applyFill="1" applyBorder="1" applyAlignment="1">
      <alignment horizontal="center" vertical="center" wrapText="1"/>
    </xf>
    <xf numFmtId="165" fontId="5" fillId="0" borderId="37" xfId="4" quotePrefix="1" applyNumberFormat="1" applyFont="1" applyBorder="1" applyAlignment="1">
      <alignment horizontal="left"/>
    </xf>
    <xf numFmtId="165" fontId="40" fillId="0" borderId="113" xfId="0" applyNumberFormat="1" applyFont="1" applyFill="1" applyBorder="1" applyAlignment="1">
      <alignment horizontal="left"/>
    </xf>
    <xf numFmtId="165" fontId="10" fillId="0" borderId="115" xfId="4" quotePrefix="1" applyNumberFormat="1" applyFont="1" applyBorder="1" applyAlignment="1">
      <alignment horizontal="left"/>
    </xf>
    <xf numFmtId="165" fontId="10" fillId="0" borderId="127" xfId="4" quotePrefix="1" applyNumberFormat="1" applyFont="1" applyFill="1" applyBorder="1" applyAlignment="1">
      <alignment horizontal="left"/>
    </xf>
    <xf numFmtId="165" fontId="5" fillId="0" borderId="37" xfId="4" quotePrefix="1" applyNumberFormat="1" applyFont="1" applyBorder="1" applyAlignment="1">
      <alignment wrapText="1"/>
    </xf>
    <xf numFmtId="165" fontId="40" fillId="0" borderId="113" xfId="0" applyNumberFormat="1" applyFont="1" applyFill="1" applyBorder="1" applyAlignment="1">
      <alignment wrapText="1"/>
    </xf>
    <xf numFmtId="165" fontId="9" fillId="3" borderId="101" xfId="0" quotePrefix="1" applyNumberFormat="1" applyFont="1" applyFill="1" applyBorder="1" applyAlignment="1">
      <alignment horizontal="center" vertical="center" wrapText="1"/>
    </xf>
    <xf numFmtId="165" fontId="9" fillId="3" borderId="105" xfId="0" applyNumberFormat="1" applyFont="1" applyFill="1" applyBorder="1" applyAlignment="1">
      <alignment horizontal="center" vertical="center" wrapText="1"/>
    </xf>
    <xf numFmtId="165" fontId="10" fillId="0" borderId="113" xfId="4" quotePrefix="1" applyNumberFormat="1" applyFont="1" applyFill="1" applyBorder="1" applyAlignment="1">
      <alignment horizontal="left"/>
    </xf>
    <xf numFmtId="165" fontId="10" fillId="0" borderId="58" xfId="4" quotePrefix="1" applyNumberFormat="1" applyFont="1" applyBorder="1" applyAlignment="1"/>
    <xf numFmtId="165" fontId="40" fillId="0" borderId="126" xfId="0" applyNumberFormat="1" applyFont="1" applyBorder="1" applyAlignment="1"/>
    <xf numFmtId="165" fontId="12" fillId="3" borderId="103" xfId="0" quotePrefix="1" applyNumberFormat="1" applyFont="1" applyFill="1" applyBorder="1" applyAlignment="1">
      <alignment horizontal="center" vertical="center" wrapText="1"/>
    </xf>
    <xf numFmtId="165" fontId="12" fillId="3" borderId="74" xfId="0" applyNumberFormat="1" applyFont="1" applyFill="1" applyBorder="1" applyAlignment="1">
      <alignment horizontal="center" vertical="center" wrapText="1"/>
    </xf>
    <xf numFmtId="0" fontId="23" fillId="0" borderId="85" xfId="0" quotePrefix="1" applyFont="1" applyFill="1" applyBorder="1" applyAlignment="1">
      <alignment horizontal="center" vertical="center"/>
    </xf>
    <xf numFmtId="0" fontId="23" fillId="0" borderId="49" xfId="0" applyFont="1" applyFill="1" applyBorder="1" applyAlignment="1">
      <alignment horizontal="center" vertical="center"/>
    </xf>
    <xf numFmtId="0" fontId="23" fillId="0" borderId="120" xfId="0" applyFont="1" applyFill="1" applyBorder="1" applyAlignment="1">
      <alignment horizontal="center" vertical="center"/>
    </xf>
    <xf numFmtId="0" fontId="23" fillId="0" borderId="121" xfId="0" quotePrefix="1" applyFont="1" applyBorder="1" applyAlignment="1">
      <alignment horizontal="center" vertical="center"/>
    </xf>
    <xf numFmtId="0" fontId="23" fillId="0" borderId="49" xfId="0" applyFont="1" applyBorder="1" applyAlignment="1">
      <alignment horizontal="center" vertical="center"/>
    </xf>
    <xf numFmtId="0" fontId="23" fillId="0" borderId="122" xfId="0" applyFont="1" applyBorder="1" applyAlignment="1">
      <alignment horizontal="center" vertical="center"/>
    </xf>
    <xf numFmtId="0" fontId="6" fillId="5" borderId="89" xfId="3" quotePrefix="1" applyBorder="1" applyAlignment="1">
      <alignment horizontal="center" vertical="center" wrapText="1"/>
    </xf>
    <xf numFmtId="0" fontId="6" fillId="5" borderId="123" xfId="3" quotePrefix="1" applyBorder="1" applyAlignment="1">
      <alignment horizontal="center" vertical="center" wrapText="1"/>
    </xf>
    <xf numFmtId="0" fontId="6" fillId="5" borderId="18" xfId="3" quotePrefix="1" applyBorder="1" applyAlignment="1">
      <alignment horizontal="center" vertical="center" wrapText="1"/>
    </xf>
    <xf numFmtId="0" fontId="6" fillId="5" borderId="17" xfId="3" quotePrefix="1" applyBorder="1" applyAlignment="1">
      <alignment horizontal="center" vertical="center" wrapText="1"/>
    </xf>
    <xf numFmtId="0" fontId="6" fillId="5" borderId="19" xfId="3" quotePrefix="1" applyBorder="1" applyAlignment="1">
      <alignment horizontal="center" vertical="center" wrapText="1"/>
    </xf>
    <xf numFmtId="0" fontId="12" fillId="5" borderId="74" xfId="3" quotePrefix="1" applyFont="1" applyBorder="1" applyAlignment="1">
      <alignment horizontal="center" vertical="center" wrapText="1"/>
    </xf>
    <xf numFmtId="0" fontId="40" fillId="0" borderId="74" xfId="0" applyFont="1" applyBorder="1" applyAlignment="1">
      <alignment wrapText="1"/>
    </xf>
    <xf numFmtId="0" fontId="6" fillId="5" borderId="74" xfId="3" quotePrefix="1" applyBorder="1" applyAlignment="1">
      <alignment horizontal="center" vertical="center" wrapText="1"/>
    </xf>
    <xf numFmtId="0" fontId="0" fillId="0" borderId="74" xfId="0" applyBorder="1" applyAlignment="1">
      <alignment wrapText="1"/>
    </xf>
    <xf numFmtId="165" fontId="8" fillId="0" borderId="0" xfId="4" quotePrefix="1" applyNumberFormat="1" applyFont="1" applyBorder="1" applyAlignment="1">
      <alignment horizontal="left"/>
    </xf>
    <xf numFmtId="165" fontId="6" fillId="5" borderId="85" xfId="3" quotePrefix="1" applyNumberFormat="1" applyBorder="1" applyAlignment="1">
      <alignment horizontal="center" vertical="center" wrapText="1"/>
    </xf>
    <xf numFmtId="165" fontId="6" fillId="5" borderId="86" xfId="3" quotePrefix="1" applyNumberFormat="1" applyBorder="1" applyAlignment="1">
      <alignment horizontal="center" vertical="center" wrapText="1"/>
    </xf>
    <xf numFmtId="165" fontId="6" fillId="5" borderId="73" xfId="3" quotePrefix="1" applyNumberFormat="1" applyBorder="1" applyAlignment="1">
      <alignment horizontal="center" vertical="center" wrapText="1"/>
    </xf>
    <xf numFmtId="165" fontId="6" fillId="5" borderId="89" xfId="3" quotePrefix="1" applyNumberFormat="1" applyBorder="1" applyAlignment="1">
      <alignment horizontal="center" vertical="center" wrapText="1"/>
    </xf>
    <xf numFmtId="165" fontId="6" fillId="5" borderId="90" xfId="3" quotePrefix="1" applyNumberFormat="1" applyBorder="1" applyAlignment="1">
      <alignment horizontal="center" vertical="center" wrapText="1"/>
    </xf>
    <xf numFmtId="165" fontId="6" fillId="5" borderId="91" xfId="3" quotePrefix="1" applyNumberFormat="1" applyBorder="1" applyAlignment="1">
      <alignment horizontal="center" vertical="center" wrapText="1"/>
    </xf>
    <xf numFmtId="165" fontId="6" fillId="5" borderId="87" xfId="3" quotePrefix="1" applyNumberFormat="1" applyBorder="1" applyAlignment="1">
      <alignment horizontal="center" vertical="center" wrapText="1"/>
    </xf>
    <xf numFmtId="165" fontId="0" fillId="0" borderId="88" xfId="0" applyNumberFormat="1" applyBorder="1" applyAlignment="1">
      <alignment horizontal="center" vertical="center" wrapText="1"/>
    </xf>
    <xf numFmtId="165" fontId="8" fillId="2" borderId="0" xfId="4" quotePrefix="1" applyNumberFormat="1" applyFont="1" applyFill="1" applyBorder="1" applyAlignment="1">
      <alignment horizontal="left"/>
    </xf>
  </cellXfs>
  <cellStyles count="12">
    <cellStyle name="Bold" xfId="6" xr:uid="{00000000-0005-0000-0000-000000000000}"/>
    <cellStyle name="Cells" xfId="4" xr:uid="{00000000-0005-0000-0000-000001000000}"/>
    <cellStyle name="Colour_01" xfId="8" xr:uid="{00000000-0005-0000-0000-000002000000}"/>
    <cellStyle name="Form_2" xfId="10" xr:uid="{00000000-0005-0000-0000-000004000000}"/>
    <cellStyle name="Hyperkobling" xfId="9" builtinId="8"/>
    <cellStyle name="Komma" xfId="1" builtinId="3"/>
    <cellStyle name="Normal" xfId="0" builtinId="0"/>
    <cellStyle name="Normalny 13" xfId="11" xr:uid="{00000000-0005-0000-0000-000007000000}"/>
    <cellStyle name="Numbers" xfId="2" xr:uid="{00000000-0005-0000-0000-000008000000}"/>
    <cellStyle name="Placeholder" xfId="7" xr:uid="{00000000-0005-0000-0000-000009000000}"/>
    <cellStyle name="Subtotals" xfId="5" xr:uid="{00000000-0005-0000-0000-00000A000000}"/>
    <cellStyle name="Titles" xfId="3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10"/>
  <sheetViews>
    <sheetView tabSelected="1" workbookViewId="0"/>
  </sheetViews>
  <sheetFormatPr baseColWidth="10" defaultColWidth="8.90625" defaultRowHeight="14" x14ac:dyDescent="0.3"/>
  <cols>
    <col min="1" max="1" width="8.90625" style="279"/>
    <col min="2" max="2" width="42.36328125" style="280" bestFit="1" customWidth="1"/>
    <col min="3" max="16384" width="8.90625" style="2"/>
  </cols>
  <sheetData>
    <row r="1" spans="1:2" x14ac:dyDescent="0.3">
      <c r="A1" s="32" t="s">
        <v>527</v>
      </c>
    </row>
    <row r="2" spans="1:2" x14ac:dyDescent="0.3">
      <c r="A2" s="32" t="s">
        <v>151</v>
      </c>
      <c r="B2" s="281" t="s">
        <v>152</v>
      </c>
    </row>
    <row r="3" spans="1:2" x14ac:dyDescent="0.3">
      <c r="A3" s="32" t="s">
        <v>154</v>
      </c>
      <c r="B3" s="281" t="s">
        <v>153</v>
      </c>
    </row>
    <row r="4" spans="1:2" x14ac:dyDescent="0.3">
      <c r="A4" s="32" t="s">
        <v>520</v>
      </c>
      <c r="B4" s="281" t="s">
        <v>278</v>
      </c>
    </row>
    <row r="5" spans="1:2" x14ac:dyDescent="0.3">
      <c r="A5" s="32" t="s">
        <v>521</v>
      </c>
      <c r="B5" s="281" t="s">
        <v>474</v>
      </c>
    </row>
    <row r="6" spans="1:2" x14ac:dyDescent="0.3">
      <c r="A6" s="32" t="s">
        <v>522</v>
      </c>
      <c r="B6" s="281" t="s">
        <v>493</v>
      </c>
    </row>
    <row r="7" spans="1:2" x14ac:dyDescent="0.3">
      <c r="A7" s="32" t="s">
        <v>523</v>
      </c>
      <c r="B7" s="281" t="s">
        <v>519</v>
      </c>
    </row>
    <row r="8" spans="1:2" x14ac:dyDescent="0.3">
      <c r="A8" s="32" t="s">
        <v>524</v>
      </c>
      <c r="B8" s="281" t="s">
        <v>354</v>
      </c>
    </row>
    <row r="9" spans="1:2" x14ac:dyDescent="0.3">
      <c r="A9" s="32" t="s">
        <v>525</v>
      </c>
      <c r="B9" s="281" t="s">
        <v>386</v>
      </c>
    </row>
    <row r="10" spans="1:2" x14ac:dyDescent="0.3">
      <c r="A10" s="32" t="s">
        <v>526</v>
      </c>
      <c r="B10" s="281" t="s">
        <v>449</v>
      </c>
    </row>
  </sheetData>
  <sheetProtection algorithmName="SHA-512" hashValue="ImsxPHvEbfnqI1azfFHThegL7BXUFPWQMaIzmtzdnJpSj+q+VocAVDB9LcT9XRHOpS7qXEYplYRdssgfj+D63Q==" saltValue="jGFXvHNQLJHIL4qrEfEdcg==" spinCount="100000" sheet="1" objects="1" scenarios="1"/>
  <hyperlinks>
    <hyperlink ref="B2" location="S.02.01!A1" display="Solvency II balance sheet" xr:uid="{00000000-0004-0000-0000-000000000000}"/>
    <hyperlink ref="B3" location="S.05.01!A1" display="Premiums, claims and expenses by line of business" xr:uid="{00000000-0004-0000-0000-000001000000}"/>
    <hyperlink ref="B4" location="S.05.02!A1" display="Premiums, claims and expenses by country" xr:uid="{00000000-0004-0000-0000-000002000000}"/>
    <hyperlink ref="B5" location="S.12.01!A1" display="Life and Health SLT Technical Provisions" xr:uid="{00000000-0004-0000-0000-000003000000}"/>
    <hyperlink ref="B6" location="S.17.01!A1" display="Non - life Technical Provisions" xr:uid="{00000000-0004-0000-0000-000004000000}"/>
    <hyperlink ref="B7" location="S.19.01!A1" display="Non-life insurance claims" xr:uid="{00000000-0004-0000-0000-000005000000}"/>
    <hyperlink ref="B8" location="S.23.01!A1" display="Own funds" xr:uid="{00000000-0004-0000-0000-000006000000}"/>
    <hyperlink ref="B9" location="S.25.01!A1" display="Solvency capital requirement" xr:uid="{00000000-0004-0000-0000-000007000000}"/>
    <hyperlink ref="B10" location="S.28.01!A1" display="Minimum capital requirement" xr:uid="{00000000-0004-0000-0000-000008000000}"/>
  </hyperlink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D52"/>
  <sheetViews>
    <sheetView zoomScale="80" zoomScaleNormal="80" workbookViewId="0">
      <selection activeCell="D50" sqref="D50"/>
    </sheetView>
  </sheetViews>
  <sheetFormatPr baseColWidth="10" defaultColWidth="8.90625" defaultRowHeight="12.5" x14ac:dyDescent="0.25"/>
  <cols>
    <col min="1" max="1" width="79.08984375" style="2" customWidth="1"/>
    <col min="2" max="2" width="16.6328125" style="2" customWidth="1"/>
    <col min="3" max="4" width="22.6328125" style="2" customWidth="1"/>
    <col min="5" max="16384" width="8.90625" style="2"/>
  </cols>
  <sheetData>
    <row r="1" spans="1:4" ht="14" x14ac:dyDescent="0.3">
      <c r="A1" s="32" t="s">
        <v>449</v>
      </c>
    </row>
    <row r="2" spans="1:4" ht="14.5" x14ac:dyDescent="0.35">
      <c r="A2" s="278" t="s">
        <v>150</v>
      </c>
    </row>
    <row r="4" spans="1:4" ht="14" x14ac:dyDescent="0.3">
      <c r="A4" s="536" t="s">
        <v>533</v>
      </c>
      <c r="B4" s="536"/>
    </row>
    <row r="6" spans="1:4" ht="14.5" x14ac:dyDescent="0.25">
      <c r="A6" s="537" t="s">
        <v>399</v>
      </c>
      <c r="B6" s="538"/>
      <c r="C6" s="543" t="s">
        <v>400</v>
      </c>
      <c r="D6" s="544"/>
    </row>
    <row r="7" spans="1:4" ht="50" x14ac:dyDescent="0.25">
      <c r="A7" s="539"/>
      <c r="B7" s="540"/>
      <c r="C7" s="228" t="s">
        <v>401</v>
      </c>
      <c r="D7" s="228" t="s">
        <v>402</v>
      </c>
    </row>
    <row r="8" spans="1:4" x14ac:dyDescent="0.25">
      <c r="A8" s="541"/>
      <c r="B8" s="542"/>
      <c r="C8" s="229" t="s">
        <v>174</v>
      </c>
      <c r="D8" s="229" t="s">
        <v>175</v>
      </c>
    </row>
    <row r="9" spans="1:4" x14ac:dyDescent="0.25">
      <c r="A9" s="230" t="s">
        <v>403</v>
      </c>
      <c r="B9" s="231" t="s">
        <v>360</v>
      </c>
      <c r="C9" s="232">
        <v>221256702.53076404</v>
      </c>
      <c r="D9" s="233">
        <v>172444763.77000001</v>
      </c>
    </row>
    <row r="10" spans="1:4" x14ac:dyDescent="0.25">
      <c r="A10" s="234" t="s">
        <v>404</v>
      </c>
      <c r="B10" s="235" t="s">
        <v>362</v>
      </c>
      <c r="C10" s="236">
        <v>521205253.9931708</v>
      </c>
      <c r="D10" s="237">
        <v>210057911.27999997</v>
      </c>
    </row>
    <row r="11" spans="1:4" x14ac:dyDescent="0.25">
      <c r="A11" s="234" t="s">
        <v>405</v>
      </c>
      <c r="B11" s="235" t="s">
        <v>364</v>
      </c>
      <c r="C11" s="236">
        <v>2308888289.7489576</v>
      </c>
      <c r="D11" s="237">
        <v>568364003.36000001</v>
      </c>
    </row>
    <row r="12" spans="1:4" x14ac:dyDescent="0.25">
      <c r="A12" s="234" t="s">
        <v>406</v>
      </c>
      <c r="B12" s="235" t="s">
        <v>366</v>
      </c>
      <c r="C12" s="236">
        <v>715099764.36325073</v>
      </c>
      <c r="D12" s="237">
        <v>571196701.13999999</v>
      </c>
    </row>
    <row r="13" spans="1:4" x14ac:dyDescent="0.25">
      <c r="A13" s="234" t="s">
        <v>407</v>
      </c>
      <c r="B13" s="235" t="s">
        <v>368</v>
      </c>
      <c r="C13" s="236">
        <v>382785482.0391469</v>
      </c>
      <c r="D13" s="237">
        <v>954796568.21000004</v>
      </c>
    </row>
    <row r="14" spans="1:4" x14ac:dyDescent="0.25">
      <c r="A14" s="234" t="s">
        <v>408</v>
      </c>
      <c r="B14" s="235" t="s">
        <v>370</v>
      </c>
      <c r="C14" s="236">
        <v>11569799.409164889</v>
      </c>
      <c r="D14" s="237">
        <v>13501521.870000003</v>
      </c>
    </row>
    <row r="15" spans="1:4" x14ac:dyDescent="0.25">
      <c r="A15" s="234" t="s">
        <v>409</v>
      </c>
      <c r="B15" s="235" t="s">
        <v>410</v>
      </c>
      <c r="C15" s="236">
        <v>1685377443.0584102</v>
      </c>
      <c r="D15" s="237">
        <v>1571511229.72</v>
      </c>
    </row>
    <row r="16" spans="1:4" x14ac:dyDescent="0.25">
      <c r="A16" s="234" t="s">
        <v>411</v>
      </c>
      <c r="B16" s="235" t="s">
        <v>412</v>
      </c>
      <c r="C16" s="236">
        <v>635084665.67663622</v>
      </c>
      <c r="D16" s="237">
        <v>326223824.99000001</v>
      </c>
    </row>
    <row r="17" spans="1:4" x14ac:dyDescent="0.25">
      <c r="A17" s="234" t="s">
        <v>413</v>
      </c>
      <c r="B17" s="235" t="s">
        <v>372</v>
      </c>
      <c r="C17" s="236"/>
      <c r="D17" s="237"/>
    </row>
    <row r="18" spans="1:4" x14ac:dyDescent="0.25">
      <c r="A18" s="234" t="s">
        <v>414</v>
      </c>
      <c r="B18" s="235" t="s">
        <v>415</v>
      </c>
      <c r="C18" s="236"/>
      <c r="D18" s="237"/>
    </row>
    <row r="19" spans="1:4" x14ac:dyDescent="0.25">
      <c r="A19" s="234" t="s">
        <v>416</v>
      </c>
      <c r="B19" s="235" t="s">
        <v>417</v>
      </c>
      <c r="C19" s="236">
        <v>807257.91260794597</v>
      </c>
      <c r="D19" s="237">
        <v>1420826.56</v>
      </c>
    </row>
    <row r="20" spans="1:4" x14ac:dyDescent="0.25">
      <c r="A20" s="234" t="s">
        <v>418</v>
      </c>
      <c r="B20" s="235" t="s">
        <v>375</v>
      </c>
      <c r="C20" s="236"/>
      <c r="D20" s="237"/>
    </row>
    <row r="21" spans="1:4" x14ac:dyDescent="0.25">
      <c r="A21" s="234" t="s">
        <v>419</v>
      </c>
      <c r="B21" s="235" t="s">
        <v>377</v>
      </c>
      <c r="C21" s="236"/>
      <c r="D21" s="237"/>
    </row>
    <row r="22" spans="1:4" x14ac:dyDescent="0.25">
      <c r="A22" s="234" t="s">
        <v>420</v>
      </c>
      <c r="B22" s="235" t="s">
        <v>379</v>
      </c>
      <c r="C22" s="236"/>
      <c r="D22" s="237"/>
    </row>
    <row r="23" spans="1:4" x14ac:dyDescent="0.25">
      <c r="A23" s="234" t="s">
        <v>421</v>
      </c>
      <c r="B23" s="235" t="s">
        <v>381</v>
      </c>
      <c r="C23" s="236"/>
      <c r="D23" s="237"/>
    </row>
    <row r="24" spans="1:4" x14ac:dyDescent="0.25">
      <c r="A24" s="238" t="s">
        <v>422</v>
      </c>
      <c r="B24" s="239" t="s">
        <v>423</v>
      </c>
      <c r="C24" s="240"/>
      <c r="D24" s="241"/>
    </row>
    <row r="25" spans="1:4" ht="14.5" x14ac:dyDescent="0.35">
      <c r="A25" s="268"/>
      <c r="B25" s="268"/>
      <c r="C25" s="269"/>
      <c r="D25" s="269"/>
    </row>
    <row r="26" spans="1:4" ht="14.5" x14ac:dyDescent="0.35">
      <c r="A26" s="545" t="s">
        <v>424</v>
      </c>
      <c r="B26" s="545"/>
      <c r="C26" s="91"/>
      <c r="D26" s="91"/>
    </row>
    <row r="27" spans="1:4" ht="14.5" x14ac:dyDescent="0.35">
      <c r="A27" s="91"/>
      <c r="B27" s="91"/>
      <c r="C27" s="91"/>
      <c r="D27" s="91"/>
    </row>
    <row r="28" spans="1:4" ht="14.5" x14ac:dyDescent="0.25">
      <c r="A28" s="537" t="s">
        <v>425</v>
      </c>
      <c r="B28" s="538"/>
      <c r="C28" s="543" t="s">
        <v>426</v>
      </c>
      <c r="D28" s="544"/>
    </row>
    <row r="29" spans="1:4" ht="50" x14ac:dyDescent="0.25">
      <c r="A29" s="539"/>
      <c r="B29" s="540"/>
      <c r="C29" s="242" t="s">
        <v>401</v>
      </c>
      <c r="D29" s="242" t="s">
        <v>427</v>
      </c>
    </row>
    <row r="30" spans="1:4" x14ac:dyDescent="0.25">
      <c r="A30" s="541"/>
      <c r="B30" s="542"/>
      <c r="C30" s="229" t="s">
        <v>177</v>
      </c>
      <c r="D30" s="229" t="s">
        <v>178</v>
      </c>
    </row>
    <row r="31" spans="1:4" ht="14.5" x14ac:dyDescent="0.35">
      <c r="A31" s="243" t="s">
        <v>428</v>
      </c>
      <c r="B31" s="244" t="s">
        <v>385</v>
      </c>
      <c r="C31" s="457"/>
      <c r="D31" s="458"/>
    </row>
    <row r="32" spans="1:4" ht="14.5" x14ac:dyDescent="0.35">
      <c r="A32" s="426" t="s">
        <v>429</v>
      </c>
      <c r="B32" s="245" t="s">
        <v>387</v>
      </c>
      <c r="C32" s="246"/>
      <c r="D32" s="478"/>
    </row>
    <row r="33" spans="1:4" ht="14.5" x14ac:dyDescent="0.35">
      <c r="A33" s="426" t="s">
        <v>430</v>
      </c>
      <c r="B33" s="245" t="s">
        <v>304</v>
      </c>
      <c r="C33" s="236"/>
      <c r="D33" s="479"/>
    </row>
    <row r="34" spans="1:4" ht="14.5" x14ac:dyDescent="0.35">
      <c r="A34" s="426" t="s">
        <v>431</v>
      </c>
      <c r="B34" s="245" t="s">
        <v>432</v>
      </c>
      <c r="C34" s="236">
        <v>169435194.48039585</v>
      </c>
      <c r="D34" s="480"/>
    </row>
    <row r="35" spans="1:4" ht="14.5" x14ac:dyDescent="0.35">
      <c r="A35" s="247" t="s">
        <v>433</v>
      </c>
      <c r="B35" s="248" t="s">
        <v>434</v>
      </c>
      <c r="C35" s="249"/>
      <c r="D35" s="481">
        <v>126228832853.88565</v>
      </c>
    </row>
    <row r="36" spans="1:4" ht="14.5" x14ac:dyDescent="0.35">
      <c r="A36" s="93"/>
      <c r="B36" s="93"/>
      <c r="C36" s="93"/>
      <c r="D36" s="93"/>
    </row>
    <row r="37" spans="1:4" ht="14.5" x14ac:dyDescent="0.35">
      <c r="A37" s="93"/>
      <c r="B37" s="93"/>
      <c r="C37" s="1"/>
      <c r="D37" s="1"/>
    </row>
    <row r="38" spans="1:4" ht="14.5" x14ac:dyDescent="0.35">
      <c r="A38" s="93"/>
      <c r="B38" s="93"/>
      <c r="C38" s="91"/>
      <c r="D38" s="91"/>
    </row>
    <row r="39" spans="1:4" ht="14.5" x14ac:dyDescent="0.35">
      <c r="A39" s="93"/>
      <c r="B39" s="93"/>
      <c r="C39" s="250" t="s">
        <v>400</v>
      </c>
      <c r="D39" s="428" t="s">
        <v>426</v>
      </c>
    </row>
    <row r="40" spans="1:4" ht="14.5" x14ac:dyDescent="0.35">
      <c r="A40" s="91"/>
      <c r="B40" s="91"/>
      <c r="C40" s="251" t="s">
        <v>1</v>
      </c>
      <c r="D40" s="229" t="s">
        <v>176</v>
      </c>
    </row>
    <row r="41" spans="1:4" x14ac:dyDescent="0.25">
      <c r="A41" s="252" t="s">
        <v>435</v>
      </c>
      <c r="B41" s="253" t="s">
        <v>263</v>
      </c>
      <c r="C41" s="254">
        <v>996900436.69506526</v>
      </c>
      <c r="D41" s="246"/>
    </row>
    <row r="42" spans="1:4" x14ac:dyDescent="0.25">
      <c r="A42" s="252" t="s">
        <v>436</v>
      </c>
      <c r="B42" s="255" t="s">
        <v>383</v>
      </c>
      <c r="C42" s="246"/>
      <c r="D42" s="256">
        <v>91918322.081808254</v>
      </c>
    </row>
    <row r="43" spans="1:4" ht="14.5" x14ac:dyDescent="0.35">
      <c r="A43" s="91"/>
      <c r="B43" s="91"/>
      <c r="C43" s="91"/>
      <c r="D43" s="91"/>
    </row>
    <row r="44" spans="1:4" ht="14.5" x14ac:dyDescent="0.35">
      <c r="A44" s="459" t="s">
        <v>437</v>
      </c>
      <c r="B44" s="459"/>
      <c r="C44" s="91"/>
      <c r="D44" s="257" t="s">
        <v>179</v>
      </c>
    </row>
    <row r="45" spans="1:4" ht="14.5" x14ac:dyDescent="0.35">
      <c r="A45" s="243" t="s">
        <v>438</v>
      </c>
      <c r="B45" s="258" t="s">
        <v>439</v>
      </c>
      <c r="C45" s="269"/>
      <c r="D45" s="259">
        <v>1088818758.7768736</v>
      </c>
    </row>
    <row r="46" spans="1:4" ht="14.5" x14ac:dyDescent="0.35">
      <c r="A46" s="426" t="s">
        <v>329</v>
      </c>
      <c r="B46" s="260" t="s">
        <v>440</v>
      </c>
      <c r="C46" s="91"/>
      <c r="D46" s="259">
        <v>1733288119.2908442</v>
      </c>
    </row>
    <row r="47" spans="1:4" ht="14.5" x14ac:dyDescent="0.35">
      <c r="A47" s="426" t="s">
        <v>441</v>
      </c>
      <c r="B47" s="260" t="s">
        <v>442</v>
      </c>
      <c r="C47" s="91"/>
      <c r="D47" s="259">
        <v>779979653.68087983</v>
      </c>
    </row>
    <row r="48" spans="1:4" ht="14.5" x14ac:dyDescent="0.35">
      <c r="A48" s="426" t="s">
        <v>443</v>
      </c>
      <c r="B48" s="260" t="s">
        <v>444</v>
      </c>
      <c r="C48" s="91"/>
      <c r="D48" s="259">
        <v>433322029.82271105</v>
      </c>
    </row>
    <row r="49" spans="1:4" ht="14.5" x14ac:dyDescent="0.35">
      <c r="A49" s="426" t="s">
        <v>445</v>
      </c>
      <c r="B49" s="260" t="s">
        <v>446</v>
      </c>
      <c r="C49" s="91"/>
      <c r="D49" s="259">
        <v>779979653.68087983</v>
      </c>
    </row>
    <row r="50" spans="1:4" ht="14.5" x14ac:dyDescent="0.35">
      <c r="A50" s="247" t="s">
        <v>447</v>
      </c>
      <c r="B50" s="261" t="s">
        <v>68</v>
      </c>
      <c r="C50" s="91"/>
      <c r="D50" s="262">
        <v>37932400</v>
      </c>
    </row>
    <row r="51" spans="1:4" ht="14.5" x14ac:dyDescent="0.35">
      <c r="A51" s="263"/>
      <c r="B51" s="37"/>
      <c r="C51" s="91"/>
      <c r="D51" s="264" t="s">
        <v>179</v>
      </c>
    </row>
    <row r="52" spans="1:4" ht="14.5" x14ac:dyDescent="0.35">
      <c r="A52" s="265" t="s">
        <v>448</v>
      </c>
      <c r="B52" s="266" t="s">
        <v>390</v>
      </c>
      <c r="C52" s="91"/>
      <c r="D52" s="267">
        <v>779979653.68087983</v>
      </c>
    </row>
  </sheetData>
  <mergeCells count="6">
    <mergeCell ref="A4:B4"/>
    <mergeCell ref="A6:B8"/>
    <mergeCell ref="C6:D6"/>
    <mergeCell ref="A26:B26"/>
    <mergeCell ref="A28:B30"/>
    <mergeCell ref="C28:D28"/>
  </mergeCells>
  <hyperlinks>
    <hyperlink ref="A2" location="Content!A1" display="Back to content" xr:uid="{00000000-0004-0000-0900-000000000000}"/>
  </hyperlink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C89"/>
  <sheetViews>
    <sheetView zoomScale="80" zoomScaleNormal="80" workbookViewId="0">
      <selection activeCell="C7" sqref="C7:C89"/>
    </sheetView>
  </sheetViews>
  <sheetFormatPr baseColWidth="10" defaultColWidth="8.90625" defaultRowHeight="12.5" x14ac:dyDescent="0.25"/>
  <cols>
    <col min="1" max="1" width="89.90625" style="2" customWidth="1"/>
    <col min="2" max="2" width="11.36328125" style="2" customWidth="1"/>
    <col min="3" max="3" width="14.6328125" style="33" customWidth="1"/>
    <col min="4" max="16384" width="8.90625" style="2"/>
  </cols>
  <sheetData>
    <row r="1" spans="1:3" ht="14" x14ac:dyDescent="0.3">
      <c r="A1" s="32" t="s">
        <v>152</v>
      </c>
    </row>
    <row r="2" spans="1:3" ht="14.5" x14ac:dyDescent="0.35">
      <c r="A2" s="278" t="s">
        <v>150</v>
      </c>
    </row>
    <row r="4" spans="1:3" ht="31.5" customHeight="1" x14ac:dyDescent="0.25">
      <c r="A4" s="306"/>
      <c r="B4" s="31"/>
      <c r="C4" s="286" t="s">
        <v>0</v>
      </c>
    </row>
    <row r="5" spans="1:3" ht="12.75" customHeight="1" x14ac:dyDescent="0.25">
      <c r="A5" s="30"/>
      <c r="B5" s="31"/>
      <c r="C5" s="287" t="s">
        <v>1</v>
      </c>
    </row>
    <row r="6" spans="1:3" x14ac:dyDescent="0.25">
      <c r="A6" s="307" t="s">
        <v>2</v>
      </c>
      <c r="B6" s="307"/>
      <c r="C6" s="460"/>
    </row>
    <row r="7" spans="1:3" ht="14.25" customHeight="1" x14ac:dyDescent="0.25">
      <c r="A7" s="5" t="s">
        <v>3</v>
      </c>
      <c r="B7" s="6" t="s">
        <v>4</v>
      </c>
      <c r="C7" s="288">
        <v>0</v>
      </c>
    </row>
    <row r="8" spans="1:3" ht="14.25" customHeight="1" x14ac:dyDescent="0.25">
      <c r="A8" s="5" t="s">
        <v>5</v>
      </c>
      <c r="B8" s="6" t="s">
        <v>6</v>
      </c>
      <c r="C8" s="288"/>
    </row>
    <row r="9" spans="1:3" ht="14.25" customHeight="1" x14ac:dyDescent="0.25">
      <c r="A9" s="5" t="s">
        <v>7</v>
      </c>
      <c r="B9" s="6" t="s">
        <v>8</v>
      </c>
      <c r="C9" s="288"/>
    </row>
    <row r="10" spans="1:3" ht="14.25" customHeight="1" x14ac:dyDescent="0.25">
      <c r="A10" s="5" t="s">
        <v>9</v>
      </c>
      <c r="B10" s="6" t="s">
        <v>10</v>
      </c>
      <c r="C10" s="288">
        <v>46927430.909999996</v>
      </c>
    </row>
    <row r="11" spans="1:3" x14ac:dyDescent="0.25">
      <c r="A11" s="7" t="s">
        <v>11</v>
      </c>
      <c r="B11" s="8" t="s">
        <v>12</v>
      </c>
      <c r="C11" s="289">
        <v>11042629402.494843</v>
      </c>
    </row>
    <row r="12" spans="1:3" ht="14.25" customHeight="1" x14ac:dyDescent="0.25">
      <c r="A12" s="9" t="s">
        <v>13</v>
      </c>
      <c r="B12" s="4" t="s">
        <v>14</v>
      </c>
      <c r="C12" s="288"/>
    </row>
    <row r="13" spans="1:3" ht="14.25" customHeight="1" x14ac:dyDescent="0.25">
      <c r="A13" s="9" t="s">
        <v>15</v>
      </c>
      <c r="B13" s="4" t="s">
        <v>16</v>
      </c>
      <c r="C13" s="288"/>
    </row>
    <row r="14" spans="1:3" ht="14.25" customHeight="1" x14ac:dyDescent="0.25">
      <c r="A14" s="10" t="s">
        <v>17</v>
      </c>
      <c r="B14" s="11" t="s">
        <v>18</v>
      </c>
      <c r="C14" s="290">
        <v>1094524482.4160998</v>
      </c>
    </row>
    <row r="15" spans="1:3" ht="14.25" customHeight="1" x14ac:dyDescent="0.25">
      <c r="A15" s="12" t="s">
        <v>19</v>
      </c>
      <c r="B15" s="4" t="s">
        <v>20</v>
      </c>
      <c r="C15" s="288">
        <v>1077687272.4160998</v>
      </c>
    </row>
    <row r="16" spans="1:3" ht="14.25" customHeight="1" x14ac:dyDescent="0.25">
      <c r="A16" s="12" t="s">
        <v>21</v>
      </c>
      <c r="B16" s="4" t="s">
        <v>22</v>
      </c>
      <c r="C16" s="288">
        <v>16837210</v>
      </c>
    </row>
    <row r="17" spans="1:3" ht="14.25" customHeight="1" x14ac:dyDescent="0.25">
      <c r="A17" s="10" t="s">
        <v>23</v>
      </c>
      <c r="B17" s="11" t="s">
        <v>24</v>
      </c>
      <c r="C17" s="290">
        <v>8085483799.7917252</v>
      </c>
    </row>
    <row r="18" spans="1:3" ht="14.25" customHeight="1" x14ac:dyDescent="0.25">
      <c r="A18" s="12" t="s">
        <v>25</v>
      </c>
      <c r="B18" s="4" t="s">
        <v>26</v>
      </c>
      <c r="C18" s="288">
        <v>654127032.9584322</v>
      </c>
    </row>
    <row r="19" spans="1:3" ht="14.25" customHeight="1" x14ac:dyDescent="0.25">
      <c r="A19" s="12" t="s">
        <v>27</v>
      </c>
      <c r="B19" s="4" t="s">
        <v>28</v>
      </c>
      <c r="C19" s="288">
        <v>7431356766.833293</v>
      </c>
    </row>
    <row r="20" spans="1:3" ht="14.25" customHeight="1" x14ac:dyDescent="0.25">
      <c r="A20" s="12" t="s">
        <v>29</v>
      </c>
      <c r="B20" s="4" t="s">
        <v>30</v>
      </c>
      <c r="C20" s="288"/>
    </row>
    <row r="21" spans="1:3" ht="14.25" customHeight="1" x14ac:dyDescent="0.25">
      <c r="A21" s="12" t="s">
        <v>31</v>
      </c>
      <c r="B21" s="4" t="s">
        <v>32</v>
      </c>
      <c r="C21" s="288"/>
    </row>
    <row r="22" spans="1:3" ht="14.25" customHeight="1" x14ac:dyDescent="0.25">
      <c r="A22" s="9" t="s">
        <v>33</v>
      </c>
      <c r="B22" s="4" t="s">
        <v>34</v>
      </c>
      <c r="C22" s="288"/>
    </row>
    <row r="23" spans="1:3" ht="14.25" customHeight="1" x14ac:dyDescent="0.25">
      <c r="A23" s="9" t="s">
        <v>35</v>
      </c>
      <c r="B23" s="4" t="s">
        <v>36</v>
      </c>
      <c r="C23" s="288">
        <v>36973292.054842547</v>
      </c>
    </row>
    <row r="24" spans="1:3" ht="14.25" customHeight="1" x14ac:dyDescent="0.25">
      <c r="A24" s="9" t="s">
        <v>37</v>
      </c>
      <c r="B24" s="4" t="s">
        <v>38</v>
      </c>
      <c r="C24" s="288">
        <v>1825647828.2321749</v>
      </c>
    </row>
    <row r="25" spans="1:3" ht="14.25" customHeight="1" x14ac:dyDescent="0.25">
      <c r="A25" s="9" t="s">
        <v>39</v>
      </c>
      <c r="B25" s="4" t="s">
        <v>40</v>
      </c>
      <c r="C25" s="291">
        <v>0</v>
      </c>
    </row>
    <row r="26" spans="1:3" ht="14.25" customHeight="1" x14ac:dyDescent="0.25">
      <c r="A26" s="3" t="s">
        <v>41</v>
      </c>
      <c r="B26" s="4" t="s">
        <v>42</v>
      </c>
      <c r="C26" s="288"/>
    </row>
    <row r="27" spans="1:3" ht="14.25" customHeight="1" x14ac:dyDescent="0.25">
      <c r="A27" s="7" t="s">
        <v>43</v>
      </c>
      <c r="B27" s="8" t="s">
        <v>44</v>
      </c>
      <c r="C27" s="289"/>
    </row>
    <row r="28" spans="1:3" ht="14.25" customHeight="1" x14ac:dyDescent="0.25">
      <c r="A28" s="13" t="s">
        <v>45</v>
      </c>
      <c r="B28" s="4" t="s">
        <v>46</v>
      </c>
      <c r="C28" s="288"/>
    </row>
    <row r="29" spans="1:3" ht="14.25" customHeight="1" x14ac:dyDescent="0.25">
      <c r="A29" s="13" t="s">
        <v>47</v>
      </c>
      <c r="B29" s="4" t="s">
        <v>48</v>
      </c>
      <c r="C29" s="288"/>
    </row>
    <row r="30" spans="1:3" ht="14.25" customHeight="1" x14ac:dyDescent="0.25">
      <c r="A30" s="13" t="s">
        <v>49</v>
      </c>
      <c r="B30" s="4" t="s">
        <v>50</v>
      </c>
      <c r="C30" s="288"/>
    </row>
    <row r="31" spans="1:3" ht="14.25" customHeight="1" x14ac:dyDescent="0.25">
      <c r="A31" s="7" t="s">
        <v>51</v>
      </c>
      <c r="B31" s="8" t="s">
        <v>52</v>
      </c>
      <c r="C31" s="289">
        <v>2195417552.3829918</v>
      </c>
    </row>
    <row r="32" spans="1:3" ht="14.25" customHeight="1" x14ac:dyDescent="0.25">
      <c r="A32" s="13" t="s">
        <v>53</v>
      </c>
      <c r="B32" s="4" t="s">
        <v>54</v>
      </c>
      <c r="C32" s="292">
        <v>2175688137.3294463</v>
      </c>
    </row>
    <row r="33" spans="1:3" ht="14.25" customHeight="1" x14ac:dyDescent="0.25">
      <c r="A33" s="12" t="s">
        <v>55</v>
      </c>
      <c r="B33" s="4" t="s">
        <v>56</v>
      </c>
      <c r="C33" s="288">
        <v>1770175134.1517091</v>
      </c>
    </row>
    <row r="34" spans="1:3" ht="14.25" customHeight="1" x14ac:dyDescent="0.25">
      <c r="A34" s="12" t="s">
        <v>57</v>
      </c>
      <c r="B34" s="4" t="s">
        <v>58</v>
      </c>
      <c r="C34" s="288">
        <v>405513003.17773724</v>
      </c>
    </row>
    <row r="35" spans="1:3" ht="14.25" customHeight="1" x14ac:dyDescent="0.25">
      <c r="A35" s="13" t="s">
        <v>59</v>
      </c>
      <c r="B35" s="4" t="s">
        <v>60</v>
      </c>
      <c r="C35" s="292">
        <v>19729415.053545535</v>
      </c>
    </row>
    <row r="36" spans="1:3" ht="14.25" customHeight="1" x14ac:dyDescent="0.25">
      <c r="A36" s="12" t="s">
        <v>61</v>
      </c>
      <c r="B36" s="4" t="s">
        <v>62</v>
      </c>
      <c r="C36" s="288">
        <v>19729415.053545535</v>
      </c>
    </row>
    <row r="37" spans="1:3" ht="14.25" customHeight="1" x14ac:dyDescent="0.25">
      <c r="A37" s="12" t="s">
        <v>63</v>
      </c>
      <c r="B37" s="4" t="s">
        <v>64</v>
      </c>
      <c r="C37" s="288"/>
    </row>
    <row r="38" spans="1:3" ht="14.25" customHeight="1" x14ac:dyDescent="0.25">
      <c r="A38" s="9" t="s">
        <v>65</v>
      </c>
      <c r="B38" s="4" t="s">
        <v>66</v>
      </c>
      <c r="C38" s="288"/>
    </row>
    <row r="39" spans="1:3" ht="14.25" customHeight="1" x14ac:dyDescent="0.25">
      <c r="A39" s="3" t="s">
        <v>67</v>
      </c>
      <c r="B39" s="4" t="s">
        <v>68</v>
      </c>
      <c r="C39" s="288"/>
    </row>
    <row r="40" spans="1:3" ht="14.25" customHeight="1" x14ac:dyDescent="0.25">
      <c r="A40" s="3" t="s">
        <v>69</v>
      </c>
      <c r="B40" s="4" t="s">
        <v>70</v>
      </c>
      <c r="C40" s="288">
        <v>466469206.59999996</v>
      </c>
    </row>
    <row r="41" spans="1:3" ht="14.25" customHeight="1" x14ac:dyDescent="0.25">
      <c r="A41" s="3" t="s">
        <v>71</v>
      </c>
      <c r="B41" s="4" t="s">
        <v>72</v>
      </c>
      <c r="C41" s="288"/>
    </row>
    <row r="42" spans="1:3" ht="14.25" customHeight="1" x14ac:dyDescent="0.25">
      <c r="A42" s="3" t="s">
        <v>73</v>
      </c>
      <c r="B42" s="4" t="s">
        <v>74</v>
      </c>
      <c r="C42" s="288">
        <v>71089825.620000005</v>
      </c>
    </row>
    <row r="43" spans="1:3" ht="14.25" customHeight="1" x14ac:dyDescent="0.25">
      <c r="A43" s="3" t="s">
        <v>75</v>
      </c>
      <c r="B43" s="4" t="s">
        <v>76</v>
      </c>
      <c r="C43" s="288">
        <v>230448463.55000001</v>
      </c>
    </row>
    <row r="44" spans="1:3" ht="14.25" customHeight="1" x14ac:dyDescent="0.25">
      <c r="A44" s="3" t="s">
        <v>77</v>
      </c>
      <c r="B44" s="4" t="s">
        <v>78</v>
      </c>
      <c r="C44" s="288"/>
    </row>
    <row r="45" spans="1:3" ht="14.25" customHeight="1" x14ac:dyDescent="0.25">
      <c r="A45" s="3" t="s">
        <v>79</v>
      </c>
      <c r="B45" s="4" t="s">
        <v>80</v>
      </c>
      <c r="C45" s="288">
        <v>350512271.89999998</v>
      </c>
    </row>
    <row r="46" spans="1:3" ht="14.25" customHeight="1" x14ac:dyDescent="0.25">
      <c r="A46" s="3" t="s">
        <v>81</v>
      </c>
      <c r="B46" s="4" t="s">
        <v>82</v>
      </c>
      <c r="C46" s="288">
        <v>349666483.13999999</v>
      </c>
    </row>
    <row r="47" spans="1:3" ht="14.25" customHeight="1" x14ac:dyDescent="0.25">
      <c r="A47" s="14" t="s">
        <v>83</v>
      </c>
      <c r="B47" s="15" t="s">
        <v>84</v>
      </c>
      <c r="C47" s="293">
        <v>14753160636.597834</v>
      </c>
    </row>
    <row r="48" spans="1:3" ht="12.65" customHeight="1" x14ac:dyDescent="0.3">
      <c r="A48" s="302"/>
      <c r="B48" s="302"/>
      <c r="C48" s="303"/>
    </row>
    <row r="49" spans="1:3" ht="12.65" customHeight="1" x14ac:dyDescent="0.25">
      <c r="A49" s="304" t="s">
        <v>85</v>
      </c>
      <c r="B49" s="305"/>
      <c r="C49" s="31"/>
    </row>
    <row r="50" spans="1:3" ht="14.25" customHeight="1" x14ac:dyDescent="0.25">
      <c r="A50" s="16" t="s">
        <v>86</v>
      </c>
      <c r="B50" s="17" t="s">
        <v>87</v>
      </c>
      <c r="C50" s="294">
        <v>9112517660.3639469</v>
      </c>
    </row>
    <row r="51" spans="1:3" ht="14.25" customHeight="1" x14ac:dyDescent="0.25">
      <c r="A51" s="18" t="s">
        <v>88</v>
      </c>
      <c r="B51" s="19" t="s">
        <v>89</v>
      </c>
      <c r="C51" s="295">
        <v>5362671619.4194746</v>
      </c>
    </row>
    <row r="52" spans="1:3" ht="14.25" customHeight="1" x14ac:dyDescent="0.25">
      <c r="A52" s="20" t="s">
        <v>90</v>
      </c>
      <c r="B52" s="6" t="s">
        <v>91</v>
      </c>
      <c r="C52" s="296"/>
    </row>
    <row r="53" spans="1:3" ht="14.25" customHeight="1" x14ac:dyDescent="0.25">
      <c r="A53" s="20" t="s">
        <v>92</v>
      </c>
      <c r="B53" s="6" t="s">
        <v>327</v>
      </c>
      <c r="C53" s="296">
        <v>5200899546.6109266</v>
      </c>
    </row>
    <row r="54" spans="1:3" ht="14.25" customHeight="1" x14ac:dyDescent="0.25">
      <c r="A54" s="20" t="s">
        <v>93</v>
      </c>
      <c r="B54" s="6" t="s">
        <v>94</v>
      </c>
      <c r="C54" s="296">
        <v>161772072.808548</v>
      </c>
    </row>
    <row r="55" spans="1:3" ht="14.25" customHeight="1" x14ac:dyDescent="0.25">
      <c r="A55" s="21" t="s">
        <v>95</v>
      </c>
      <c r="B55" s="22" t="s">
        <v>96</v>
      </c>
      <c r="C55" s="295">
        <v>3749846040.9444718</v>
      </c>
    </row>
    <row r="56" spans="1:3" ht="14.25" customHeight="1" x14ac:dyDescent="0.25">
      <c r="A56" s="20" t="s">
        <v>90</v>
      </c>
      <c r="B56" s="6" t="s">
        <v>97</v>
      </c>
      <c r="C56" s="296"/>
    </row>
    <row r="57" spans="1:3" ht="14.25" customHeight="1" x14ac:dyDescent="0.25">
      <c r="A57" s="20" t="s">
        <v>92</v>
      </c>
      <c r="B57" s="6" t="s">
        <v>98</v>
      </c>
      <c r="C57" s="296">
        <v>3456863249.4506302</v>
      </c>
    </row>
    <row r="58" spans="1:3" ht="14.25" customHeight="1" x14ac:dyDescent="0.25">
      <c r="A58" s="20" t="s">
        <v>93</v>
      </c>
      <c r="B58" s="6" t="s">
        <v>99</v>
      </c>
      <c r="C58" s="296">
        <v>292982791.49384201</v>
      </c>
    </row>
    <row r="59" spans="1:3" ht="14.25" customHeight="1" x14ac:dyDescent="0.25">
      <c r="A59" s="21" t="s">
        <v>100</v>
      </c>
      <c r="B59" s="22" t="s">
        <v>101</v>
      </c>
      <c r="C59" s="295">
        <v>189855005.39423537</v>
      </c>
    </row>
    <row r="60" spans="1:3" ht="14.25" customHeight="1" x14ac:dyDescent="0.25">
      <c r="A60" s="21" t="s">
        <v>102</v>
      </c>
      <c r="B60" s="22" t="s">
        <v>103</v>
      </c>
      <c r="C60" s="295">
        <v>189855005.39423537</v>
      </c>
    </row>
    <row r="61" spans="1:3" ht="14.25" customHeight="1" x14ac:dyDescent="0.25">
      <c r="A61" s="20" t="s">
        <v>90</v>
      </c>
      <c r="B61" s="6" t="s">
        <v>104</v>
      </c>
      <c r="C61" s="296"/>
    </row>
    <row r="62" spans="1:3" ht="14.25" customHeight="1" x14ac:dyDescent="0.25">
      <c r="A62" s="20" t="s">
        <v>92</v>
      </c>
      <c r="B62" s="6" t="s">
        <v>105</v>
      </c>
      <c r="C62" s="296">
        <v>189164609.53394139</v>
      </c>
    </row>
    <row r="63" spans="1:3" ht="14.25" customHeight="1" x14ac:dyDescent="0.25">
      <c r="A63" s="20" t="s">
        <v>93</v>
      </c>
      <c r="B63" s="6" t="s">
        <v>106</v>
      </c>
      <c r="C63" s="297">
        <v>690395.86029396404</v>
      </c>
    </row>
    <row r="64" spans="1:3" ht="28.5" customHeight="1" x14ac:dyDescent="0.25">
      <c r="A64" s="21" t="s">
        <v>107</v>
      </c>
      <c r="B64" s="22" t="s">
        <v>108</v>
      </c>
      <c r="C64" s="295"/>
    </row>
    <row r="65" spans="1:3" ht="14.25" customHeight="1" x14ac:dyDescent="0.25">
      <c r="A65" s="20" t="s">
        <v>90</v>
      </c>
      <c r="B65" s="6" t="s">
        <v>109</v>
      </c>
      <c r="C65" s="296"/>
    </row>
    <row r="66" spans="1:3" ht="14.25" customHeight="1" x14ac:dyDescent="0.25">
      <c r="A66" s="20" t="s">
        <v>92</v>
      </c>
      <c r="B66" s="6" t="s">
        <v>110</v>
      </c>
      <c r="C66" s="296"/>
    </row>
    <row r="67" spans="1:3" ht="14.25" customHeight="1" x14ac:dyDescent="0.25">
      <c r="A67" s="20" t="s">
        <v>93</v>
      </c>
      <c r="B67" s="6" t="s">
        <v>111</v>
      </c>
      <c r="C67" s="297"/>
    </row>
    <row r="68" spans="1:3" ht="14.25" customHeight="1" x14ac:dyDescent="0.25">
      <c r="A68" s="21" t="s">
        <v>112</v>
      </c>
      <c r="B68" s="22" t="s">
        <v>113</v>
      </c>
      <c r="C68" s="295"/>
    </row>
    <row r="69" spans="1:3" ht="14.25" customHeight="1" x14ac:dyDescent="0.25">
      <c r="A69" s="20" t="s">
        <v>90</v>
      </c>
      <c r="B69" s="6" t="s">
        <v>114</v>
      </c>
      <c r="C69" s="296"/>
    </row>
    <row r="70" spans="1:3" ht="14.25" customHeight="1" x14ac:dyDescent="0.25">
      <c r="A70" s="20" t="s">
        <v>92</v>
      </c>
      <c r="B70" s="6" t="s">
        <v>115</v>
      </c>
      <c r="C70" s="296"/>
    </row>
    <row r="71" spans="1:3" ht="14.25" customHeight="1" x14ac:dyDescent="0.25">
      <c r="A71" s="20" t="s">
        <v>93</v>
      </c>
      <c r="B71" s="6" t="s">
        <v>116</v>
      </c>
      <c r="C71" s="297"/>
    </row>
    <row r="72" spans="1:3" ht="14.25" customHeight="1" x14ac:dyDescent="0.25">
      <c r="A72" s="5" t="s">
        <v>117</v>
      </c>
      <c r="B72" s="6" t="s">
        <v>118</v>
      </c>
      <c r="C72" s="296"/>
    </row>
    <row r="73" spans="1:3" ht="14.25" customHeight="1" x14ac:dyDescent="0.25">
      <c r="A73" s="5" t="s">
        <v>119</v>
      </c>
      <c r="B73" s="6" t="s">
        <v>120</v>
      </c>
      <c r="C73" s="296"/>
    </row>
    <row r="74" spans="1:3" ht="14.25" customHeight="1" x14ac:dyDescent="0.25">
      <c r="A74" s="5" t="s">
        <v>121</v>
      </c>
      <c r="B74" s="6" t="s">
        <v>122</v>
      </c>
      <c r="C74" s="296">
        <v>16039738</v>
      </c>
    </row>
    <row r="75" spans="1:3" ht="14.25" customHeight="1" x14ac:dyDescent="0.25">
      <c r="A75" s="5" t="s">
        <v>123</v>
      </c>
      <c r="B75" s="6" t="s">
        <v>124</v>
      </c>
      <c r="C75" s="296"/>
    </row>
    <row r="76" spans="1:3" ht="14.25" customHeight="1" x14ac:dyDescent="0.25">
      <c r="A76" s="5" t="s">
        <v>125</v>
      </c>
      <c r="B76" s="6" t="s">
        <v>126</v>
      </c>
      <c r="C76" s="296">
        <v>103149457.72</v>
      </c>
    </row>
    <row r="77" spans="1:3" ht="14.25" customHeight="1" x14ac:dyDescent="0.25">
      <c r="A77" s="5" t="s">
        <v>35</v>
      </c>
      <c r="B77" s="6" t="s">
        <v>127</v>
      </c>
      <c r="C77" s="296">
        <v>43552147.55662097</v>
      </c>
    </row>
    <row r="78" spans="1:3" ht="14.25" customHeight="1" x14ac:dyDescent="0.25">
      <c r="A78" s="5" t="s">
        <v>128</v>
      </c>
      <c r="B78" s="6" t="s">
        <v>129</v>
      </c>
      <c r="C78" s="296"/>
    </row>
    <row r="79" spans="1:3" ht="14.25" customHeight="1" x14ac:dyDescent="0.25">
      <c r="A79" s="5" t="s">
        <v>130</v>
      </c>
      <c r="B79" s="6" t="s">
        <v>131</v>
      </c>
      <c r="C79" s="296"/>
    </row>
    <row r="80" spans="1:3" ht="14.25" customHeight="1" x14ac:dyDescent="0.25">
      <c r="A80" s="5" t="s">
        <v>132</v>
      </c>
      <c r="B80" s="6" t="s">
        <v>133</v>
      </c>
      <c r="C80" s="296">
        <v>70451431.459999993</v>
      </c>
    </row>
    <row r="81" spans="1:3" ht="14.25" customHeight="1" x14ac:dyDescent="0.25">
      <c r="A81" s="5" t="s">
        <v>134</v>
      </c>
      <c r="B81" s="6" t="s">
        <v>135</v>
      </c>
      <c r="C81" s="296">
        <v>1231512137.4516301</v>
      </c>
    </row>
    <row r="82" spans="1:3" ht="14.25" customHeight="1" x14ac:dyDescent="0.25">
      <c r="A82" s="5" t="s">
        <v>136</v>
      </c>
      <c r="B82" s="6" t="s">
        <v>137</v>
      </c>
      <c r="C82" s="296"/>
    </row>
    <row r="83" spans="1:3" ht="14.25" customHeight="1" x14ac:dyDescent="0.25">
      <c r="A83" s="21" t="s">
        <v>138</v>
      </c>
      <c r="B83" s="22" t="s">
        <v>139</v>
      </c>
      <c r="C83" s="292">
        <v>1263525895</v>
      </c>
    </row>
    <row r="84" spans="1:3" ht="14.25" customHeight="1" x14ac:dyDescent="0.25">
      <c r="A84" s="23" t="s">
        <v>140</v>
      </c>
      <c r="B84" s="24" t="s">
        <v>141</v>
      </c>
      <c r="C84" s="296"/>
    </row>
    <row r="85" spans="1:3" ht="14.25" customHeight="1" x14ac:dyDescent="0.25">
      <c r="A85" s="23" t="s">
        <v>142</v>
      </c>
      <c r="B85" s="6" t="s">
        <v>143</v>
      </c>
      <c r="C85" s="296">
        <v>1263525895</v>
      </c>
    </row>
    <row r="86" spans="1:3" ht="14.25" customHeight="1" x14ac:dyDescent="0.25">
      <c r="A86" s="25" t="s">
        <v>144</v>
      </c>
      <c r="B86" s="26" t="s">
        <v>145</v>
      </c>
      <c r="C86" s="298">
        <v>722640116.23000002</v>
      </c>
    </row>
    <row r="87" spans="1:3" ht="14.25" customHeight="1" x14ac:dyDescent="0.25">
      <c r="A87" s="14" t="s">
        <v>146</v>
      </c>
      <c r="B87" s="15" t="s">
        <v>147</v>
      </c>
      <c r="C87" s="299">
        <v>12753243589.176435</v>
      </c>
    </row>
    <row r="88" spans="1:3" ht="12.65" customHeight="1" x14ac:dyDescent="0.25">
      <c r="A88" s="27"/>
      <c r="B88" s="300"/>
      <c r="C88" s="301"/>
    </row>
    <row r="89" spans="1:3" ht="12.65" customHeight="1" x14ac:dyDescent="0.25">
      <c r="A89" s="28" t="s">
        <v>148</v>
      </c>
      <c r="B89" s="29" t="s">
        <v>149</v>
      </c>
      <c r="C89" s="299">
        <v>1999917047.421401</v>
      </c>
    </row>
  </sheetData>
  <hyperlinks>
    <hyperlink ref="A2" location="Content!A1" display="Back to content" xr:uid="{00000000-0004-0000-0100-000000000000}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S58"/>
  <sheetViews>
    <sheetView topLeftCell="A27" zoomScale="80" zoomScaleNormal="80" workbookViewId="0">
      <selection activeCell="D50" sqref="D50"/>
    </sheetView>
  </sheetViews>
  <sheetFormatPr baseColWidth="10" defaultColWidth="14.6328125" defaultRowHeight="12.5" x14ac:dyDescent="0.25"/>
  <cols>
    <col min="1" max="1" width="41.08984375" style="2" customWidth="1"/>
    <col min="2" max="2" width="9.6328125" style="2" customWidth="1"/>
    <col min="3" max="18" width="25.6328125" style="2" customWidth="1"/>
    <col min="19" max="19" width="35.6328125" style="2" customWidth="1"/>
    <col min="20" max="20" width="25.6328125" style="2" customWidth="1"/>
    <col min="21" max="16384" width="14.6328125" style="2"/>
  </cols>
  <sheetData>
    <row r="1" spans="1:19" ht="14" x14ac:dyDescent="0.3">
      <c r="A1" s="32" t="s">
        <v>153</v>
      </c>
    </row>
    <row r="2" spans="1:19" ht="14.5" x14ac:dyDescent="0.35">
      <c r="A2" s="278" t="s">
        <v>150</v>
      </c>
    </row>
    <row r="4" spans="1:19" ht="14.5" x14ac:dyDescent="0.35">
      <c r="A4" s="90"/>
      <c r="B4" s="90"/>
      <c r="C4" s="34"/>
      <c r="D4" s="34"/>
      <c r="E4" s="34"/>
      <c r="F4" s="34"/>
      <c r="G4" s="34"/>
      <c r="H4" s="35" t="s">
        <v>155</v>
      </c>
      <c r="I4" s="34"/>
      <c r="J4" s="34"/>
      <c r="K4" s="34"/>
      <c r="L4" s="34"/>
      <c r="M4" s="34"/>
      <c r="N4" s="36"/>
      <c r="O4" s="489" t="s">
        <v>156</v>
      </c>
      <c r="P4" s="490"/>
      <c r="Q4" s="490"/>
      <c r="R4" s="491"/>
      <c r="S4" s="482" t="s">
        <v>157</v>
      </c>
    </row>
    <row r="5" spans="1:19" ht="1.25" customHeight="1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482"/>
    </row>
    <row r="6" spans="1:19" ht="25" x14ac:dyDescent="0.35">
      <c r="A6" s="91"/>
      <c r="B6" s="91"/>
      <c r="C6" s="38" t="s">
        <v>158</v>
      </c>
      <c r="D6" s="39" t="s">
        <v>159</v>
      </c>
      <c r="E6" s="39" t="s">
        <v>160</v>
      </c>
      <c r="F6" s="39" t="s">
        <v>161</v>
      </c>
      <c r="G6" s="39" t="s">
        <v>162</v>
      </c>
      <c r="H6" s="39" t="s">
        <v>163</v>
      </c>
      <c r="I6" s="39" t="s">
        <v>164</v>
      </c>
      <c r="J6" s="39" t="s">
        <v>165</v>
      </c>
      <c r="K6" s="39" t="s">
        <v>166</v>
      </c>
      <c r="L6" s="39" t="s">
        <v>167</v>
      </c>
      <c r="M6" s="39" t="s">
        <v>168</v>
      </c>
      <c r="N6" s="39" t="s">
        <v>169</v>
      </c>
      <c r="O6" s="39" t="s">
        <v>170</v>
      </c>
      <c r="P6" s="39" t="s">
        <v>171</v>
      </c>
      <c r="Q6" s="39" t="s">
        <v>172</v>
      </c>
      <c r="R6" s="40" t="s">
        <v>173</v>
      </c>
      <c r="S6" s="483"/>
    </row>
    <row r="7" spans="1:19" ht="14.5" x14ac:dyDescent="0.35">
      <c r="A7" s="91"/>
      <c r="B7" s="91"/>
      <c r="C7" s="41" t="s">
        <v>1</v>
      </c>
      <c r="D7" s="41" t="s">
        <v>174</v>
      </c>
      <c r="E7" s="41" t="s">
        <v>175</v>
      </c>
      <c r="F7" s="41" t="s">
        <v>176</v>
      </c>
      <c r="G7" s="41" t="s">
        <v>177</v>
      </c>
      <c r="H7" s="41" t="s">
        <v>178</v>
      </c>
      <c r="I7" s="41" t="s">
        <v>179</v>
      </c>
      <c r="J7" s="41" t="s">
        <v>180</v>
      </c>
      <c r="K7" s="41" t="s">
        <v>181</v>
      </c>
      <c r="L7" s="41" t="s">
        <v>182</v>
      </c>
      <c r="M7" s="41" t="s">
        <v>183</v>
      </c>
      <c r="N7" s="41" t="s">
        <v>184</v>
      </c>
      <c r="O7" s="41" t="s">
        <v>185</v>
      </c>
      <c r="P7" s="41" t="s">
        <v>186</v>
      </c>
      <c r="Q7" s="41" t="s">
        <v>187</v>
      </c>
      <c r="R7" s="41" t="s">
        <v>188</v>
      </c>
      <c r="S7" s="41" t="s">
        <v>189</v>
      </c>
    </row>
    <row r="8" spans="1:19" x14ac:dyDescent="0.25">
      <c r="A8" s="42" t="s">
        <v>190</v>
      </c>
      <c r="B8" s="43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5"/>
      <c r="S8" s="46"/>
    </row>
    <row r="9" spans="1:19" x14ac:dyDescent="0.25">
      <c r="A9" s="47" t="s">
        <v>191</v>
      </c>
      <c r="B9" s="48" t="s">
        <v>192</v>
      </c>
      <c r="C9" s="49">
        <v>192696563.56</v>
      </c>
      <c r="D9" s="49">
        <v>238155879.53999996</v>
      </c>
      <c r="E9" s="49">
        <v>637642052.96000004</v>
      </c>
      <c r="F9" s="49">
        <v>685043689.07999992</v>
      </c>
      <c r="G9" s="49">
        <v>1058256410.08</v>
      </c>
      <c r="H9" s="49">
        <v>15029361.840000002</v>
      </c>
      <c r="I9" s="49">
        <v>1928513979.8299999</v>
      </c>
      <c r="J9" s="49">
        <v>390368641.83999997</v>
      </c>
      <c r="K9" s="49"/>
      <c r="L9" s="49"/>
      <c r="M9" s="49">
        <v>1568508.67</v>
      </c>
      <c r="N9" s="49"/>
      <c r="O9" s="50"/>
      <c r="P9" s="50"/>
      <c r="Q9" s="50"/>
      <c r="R9" s="51"/>
      <c r="S9" s="52">
        <v>5147275087.3999996</v>
      </c>
    </row>
    <row r="10" spans="1:19" x14ac:dyDescent="0.25">
      <c r="A10" s="47" t="s">
        <v>193</v>
      </c>
      <c r="B10" s="48" t="s">
        <v>194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50"/>
      <c r="P10" s="50"/>
      <c r="Q10" s="50"/>
      <c r="R10" s="51"/>
      <c r="S10" s="52">
        <v>0</v>
      </c>
    </row>
    <row r="11" spans="1:19" x14ac:dyDescent="0.25">
      <c r="A11" s="53" t="s">
        <v>195</v>
      </c>
      <c r="B11" s="54" t="s">
        <v>196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5"/>
      <c r="P11" s="55"/>
      <c r="Q11" s="55"/>
      <c r="R11" s="56"/>
      <c r="S11" s="52">
        <v>0</v>
      </c>
    </row>
    <row r="12" spans="1:19" x14ac:dyDescent="0.25">
      <c r="A12" s="47" t="s">
        <v>197</v>
      </c>
      <c r="B12" s="57" t="s">
        <v>198</v>
      </c>
      <c r="C12" s="49">
        <v>20251799.789999999</v>
      </c>
      <c r="D12" s="49">
        <v>28097968.260000002</v>
      </c>
      <c r="E12" s="49">
        <v>69278049.600000009</v>
      </c>
      <c r="F12" s="49">
        <v>113846987.94</v>
      </c>
      <c r="G12" s="49">
        <v>103459841.87</v>
      </c>
      <c r="H12" s="49">
        <v>1527839.97</v>
      </c>
      <c r="I12" s="49">
        <v>357002750.10999995</v>
      </c>
      <c r="J12" s="49">
        <v>64144816.850000001</v>
      </c>
      <c r="K12" s="49"/>
      <c r="L12" s="49"/>
      <c r="M12" s="49">
        <v>147682.10999999999</v>
      </c>
      <c r="N12" s="49"/>
      <c r="O12" s="49"/>
      <c r="P12" s="49"/>
      <c r="Q12" s="49"/>
      <c r="R12" s="58"/>
      <c r="S12" s="52">
        <v>757757736.5</v>
      </c>
    </row>
    <row r="13" spans="1:19" x14ac:dyDescent="0.25">
      <c r="A13" s="59" t="s">
        <v>199</v>
      </c>
      <c r="B13" s="60" t="s">
        <v>200</v>
      </c>
      <c r="C13" s="61">
        <v>172444763.77000001</v>
      </c>
      <c r="D13" s="61">
        <v>210057911.27999997</v>
      </c>
      <c r="E13" s="61">
        <v>568364003.36000001</v>
      </c>
      <c r="F13" s="61">
        <v>571196701.13999999</v>
      </c>
      <c r="G13" s="61">
        <v>954796568.21000004</v>
      </c>
      <c r="H13" s="61">
        <v>13501521.870000003</v>
      </c>
      <c r="I13" s="61">
        <v>1571511229.72</v>
      </c>
      <c r="J13" s="61">
        <v>326223824.99000001</v>
      </c>
      <c r="K13" s="61"/>
      <c r="L13" s="61"/>
      <c r="M13" s="61">
        <v>1420826.56</v>
      </c>
      <c r="N13" s="61"/>
      <c r="O13" s="61"/>
      <c r="P13" s="61"/>
      <c r="Q13" s="61"/>
      <c r="R13" s="62"/>
      <c r="S13" s="52">
        <v>4389517350.9000006</v>
      </c>
    </row>
    <row r="14" spans="1:19" x14ac:dyDescent="0.25">
      <c r="A14" s="42" t="s">
        <v>201</v>
      </c>
      <c r="B14" s="48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63"/>
    </row>
    <row r="15" spans="1:19" x14ac:dyDescent="0.25">
      <c r="A15" s="47" t="s">
        <v>191</v>
      </c>
      <c r="B15" s="48" t="s">
        <v>202</v>
      </c>
      <c r="C15" s="49">
        <v>188301489.99000001</v>
      </c>
      <c r="D15" s="49">
        <v>235754443.17000005</v>
      </c>
      <c r="E15" s="49">
        <v>681261112.28999996</v>
      </c>
      <c r="F15" s="49">
        <v>632075858.45000005</v>
      </c>
      <c r="G15" s="49">
        <v>1034598778.2600001</v>
      </c>
      <c r="H15" s="49">
        <v>15278497.029999999</v>
      </c>
      <c r="I15" s="49">
        <v>1866055044.5899999</v>
      </c>
      <c r="J15" s="49">
        <v>376311181.78999996</v>
      </c>
      <c r="K15" s="49"/>
      <c r="L15" s="49"/>
      <c r="M15" s="49">
        <v>1477060.45</v>
      </c>
      <c r="N15" s="49"/>
      <c r="O15" s="50"/>
      <c r="P15" s="50"/>
      <c r="Q15" s="50"/>
      <c r="R15" s="51"/>
      <c r="S15" s="52">
        <v>5031113466.0200005</v>
      </c>
    </row>
    <row r="16" spans="1:19" x14ac:dyDescent="0.25">
      <c r="A16" s="47" t="s">
        <v>193</v>
      </c>
      <c r="B16" s="48" t="s">
        <v>203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50"/>
      <c r="P16" s="50"/>
      <c r="Q16" s="50"/>
      <c r="R16" s="51"/>
      <c r="S16" s="52">
        <v>0</v>
      </c>
    </row>
    <row r="17" spans="1:19" x14ac:dyDescent="0.25">
      <c r="A17" s="53" t="s">
        <v>195</v>
      </c>
      <c r="B17" s="54" t="s">
        <v>204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5"/>
      <c r="P17" s="55"/>
      <c r="Q17" s="55"/>
      <c r="R17" s="56"/>
      <c r="S17" s="52">
        <v>0</v>
      </c>
    </row>
    <row r="18" spans="1:19" x14ac:dyDescent="0.25">
      <c r="A18" s="47" t="s">
        <v>197</v>
      </c>
      <c r="B18" s="57" t="s">
        <v>205</v>
      </c>
      <c r="C18" s="49">
        <v>20251798.869999997</v>
      </c>
      <c r="D18" s="49">
        <v>27805378.770000003</v>
      </c>
      <c r="E18" s="49">
        <v>69278049.600000009</v>
      </c>
      <c r="F18" s="49">
        <v>113846987.94</v>
      </c>
      <c r="G18" s="49">
        <v>103459841.87</v>
      </c>
      <c r="H18" s="49">
        <v>1527839.97</v>
      </c>
      <c r="I18" s="49">
        <v>546644989.42000008</v>
      </c>
      <c r="J18" s="49">
        <v>64917824.239999995</v>
      </c>
      <c r="K18" s="49"/>
      <c r="L18" s="49"/>
      <c r="M18" s="49">
        <v>147682.10999999999</v>
      </c>
      <c r="N18" s="49"/>
      <c r="O18" s="49"/>
      <c r="P18" s="49"/>
      <c r="Q18" s="49"/>
      <c r="R18" s="58"/>
      <c r="S18" s="52">
        <v>947880392.79000008</v>
      </c>
    </row>
    <row r="19" spans="1:19" x14ac:dyDescent="0.25">
      <c r="A19" s="64" t="s">
        <v>199</v>
      </c>
      <c r="B19" s="60" t="s">
        <v>206</v>
      </c>
      <c r="C19" s="61">
        <v>168049691.12</v>
      </c>
      <c r="D19" s="61">
        <v>207949064.40000004</v>
      </c>
      <c r="E19" s="61">
        <v>611983062.69000006</v>
      </c>
      <c r="F19" s="61">
        <v>518228870.51000005</v>
      </c>
      <c r="G19" s="61">
        <v>931138936.3900001</v>
      </c>
      <c r="H19" s="61">
        <v>13750657.060000001</v>
      </c>
      <c r="I19" s="61">
        <v>1319410055.1699998</v>
      </c>
      <c r="J19" s="61">
        <v>311393357.54999995</v>
      </c>
      <c r="K19" s="61"/>
      <c r="L19" s="61"/>
      <c r="M19" s="61">
        <v>1329378.3400000001</v>
      </c>
      <c r="N19" s="61"/>
      <c r="O19" s="61"/>
      <c r="P19" s="61"/>
      <c r="Q19" s="61"/>
      <c r="R19" s="62"/>
      <c r="S19" s="52">
        <v>4083233073.2300005</v>
      </c>
    </row>
    <row r="20" spans="1:19" x14ac:dyDescent="0.25">
      <c r="A20" s="42" t="s">
        <v>207</v>
      </c>
      <c r="B20" s="48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65"/>
      <c r="S20" s="63"/>
    </row>
    <row r="21" spans="1:19" x14ac:dyDescent="0.25">
      <c r="A21" s="47" t="s">
        <v>191</v>
      </c>
      <c r="B21" s="48" t="s">
        <v>208</v>
      </c>
      <c r="C21" s="49">
        <v>133755705.05000001</v>
      </c>
      <c r="D21" s="49">
        <v>278589189.06999999</v>
      </c>
      <c r="E21" s="49">
        <v>704567840.20999992</v>
      </c>
      <c r="F21" s="49">
        <v>600155323</v>
      </c>
      <c r="G21" s="49">
        <v>736662113.54999995</v>
      </c>
      <c r="H21" s="49">
        <v>13158961.890000001</v>
      </c>
      <c r="I21" s="49">
        <v>1658729851.5699999</v>
      </c>
      <c r="J21" s="49">
        <v>316131206.05000001</v>
      </c>
      <c r="K21" s="49"/>
      <c r="L21" s="49"/>
      <c r="M21" s="49">
        <v>1276761.3999999999</v>
      </c>
      <c r="N21" s="49"/>
      <c r="O21" s="50"/>
      <c r="P21" s="50"/>
      <c r="Q21" s="50"/>
      <c r="R21" s="51"/>
      <c r="S21" s="52">
        <v>4443026951.79</v>
      </c>
    </row>
    <row r="22" spans="1:19" x14ac:dyDescent="0.25">
      <c r="A22" s="47" t="s">
        <v>193</v>
      </c>
      <c r="B22" s="48" t="s">
        <v>209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50"/>
      <c r="P22" s="50"/>
      <c r="Q22" s="50"/>
      <c r="R22" s="51"/>
      <c r="S22" s="52">
        <v>0</v>
      </c>
    </row>
    <row r="23" spans="1:19" x14ac:dyDescent="0.25">
      <c r="A23" s="47" t="s">
        <v>195</v>
      </c>
      <c r="B23" s="57" t="s">
        <v>210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49"/>
      <c r="P23" s="49"/>
      <c r="Q23" s="49"/>
      <c r="R23" s="58"/>
      <c r="S23" s="52">
        <v>0</v>
      </c>
    </row>
    <row r="24" spans="1:19" x14ac:dyDescent="0.25">
      <c r="A24" s="47" t="s">
        <v>197</v>
      </c>
      <c r="B24" s="57" t="s">
        <v>211</v>
      </c>
      <c r="C24" s="49">
        <v>13914692.98</v>
      </c>
      <c r="D24" s="49">
        <v>37849469.689999998</v>
      </c>
      <c r="E24" s="49">
        <v>72291470.329999998</v>
      </c>
      <c r="F24" s="49">
        <v>67231904.570000008</v>
      </c>
      <c r="G24" s="49">
        <v>78519488.249999985</v>
      </c>
      <c r="H24" s="49">
        <v>1361785.3</v>
      </c>
      <c r="I24" s="49">
        <v>572487737.54999995</v>
      </c>
      <c r="J24" s="49">
        <v>42015633.210000001</v>
      </c>
      <c r="K24" s="49"/>
      <c r="L24" s="49"/>
      <c r="M24" s="49">
        <v>135908.16</v>
      </c>
      <c r="N24" s="49"/>
      <c r="O24" s="49"/>
      <c r="P24" s="49"/>
      <c r="Q24" s="49"/>
      <c r="R24" s="58"/>
      <c r="S24" s="52">
        <v>885808090.03999996</v>
      </c>
    </row>
    <row r="25" spans="1:19" x14ac:dyDescent="0.25">
      <c r="A25" s="66" t="s">
        <v>199</v>
      </c>
      <c r="B25" s="60" t="s">
        <v>212</v>
      </c>
      <c r="C25" s="61">
        <v>119841012.07000002</v>
      </c>
      <c r="D25" s="61">
        <v>240739719.38</v>
      </c>
      <c r="E25" s="61">
        <v>632276369.87999988</v>
      </c>
      <c r="F25" s="61">
        <v>532923418.43000001</v>
      </c>
      <c r="G25" s="61">
        <v>658142625.29999995</v>
      </c>
      <c r="H25" s="61">
        <v>11797176.59</v>
      </c>
      <c r="I25" s="61">
        <v>1086242114.02</v>
      </c>
      <c r="J25" s="61">
        <v>274115572.83999997</v>
      </c>
      <c r="K25" s="61"/>
      <c r="L25" s="61"/>
      <c r="M25" s="61">
        <v>1140853.24</v>
      </c>
      <c r="N25" s="61"/>
      <c r="O25" s="61"/>
      <c r="P25" s="61"/>
      <c r="Q25" s="61"/>
      <c r="R25" s="62"/>
      <c r="S25" s="52">
        <v>3557218861.75</v>
      </c>
    </row>
    <row r="26" spans="1:19" x14ac:dyDescent="0.25">
      <c r="A26" s="67" t="s">
        <v>213</v>
      </c>
      <c r="B26" s="68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63"/>
    </row>
    <row r="27" spans="1:19" x14ac:dyDescent="0.25">
      <c r="A27" s="47" t="s">
        <v>191</v>
      </c>
      <c r="B27" s="57" t="s">
        <v>214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50"/>
      <c r="P27" s="50"/>
      <c r="Q27" s="50"/>
      <c r="R27" s="51"/>
      <c r="S27" s="52">
        <v>0</v>
      </c>
    </row>
    <row r="28" spans="1:19" x14ac:dyDescent="0.25">
      <c r="A28" s="47" t="s">
        <v>193</v>
      </c>
      <c r="B28" s="57" t="s">
        <v>215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50"/>
      <c r="P28" s="50"/>
      <c r="Q28" s="50"/>
      <c r="R28" s="51"/>
      <c r="S28" s="52">
        <v>0</v>
      </c>
    </row>
    <row r="29" spans="1:19" x14ac:dyDescent="0.25">
      <c r="A29" s="47" t="s">
        <v>195</v>
      </c>
      <c r="B29" s="57" t="s">
        <v>216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5"/>
      <c r="P29" s="55"/>
      <c r="Q29" s="55"/>
      <c r="R29" s="56"/>
      <c r="S29" s="52">
        <v>0</v>
      </c>
    </row>
    <row r="30" spans="1:19" x14ac:dyDescent="0.25">
      <c r="A30" s="47" t="s">
        <v>197</v>
      </c>
      <c r="B30" s="57" t="s">
        <v>217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58"/>
      <c r="S30" s="52">
        <v>0</v>
      </c>
    </row>
    <row r="31" spans="1:19" x14ac:dyDescent="0.25">
      <c r="A31" s="69" t="s">
        <v>199</v>
      </c>
      <c r="B31" s="60" t="s">
        <v>218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2"/>
      <c r="S31" s="52">
        <v>0</v>
      </c>
    </row>
    <row r="32" spans="1:19" x14ac:dyDescent="0.25">
      <c r="A32" s="70" t="s">
        <v>219</v>
      </c>
      <c r="B32" s="71" t="s">
        <v>220</v>
      </c>
      <c r="C32" s="61">
        <v>19825311.300845779</v>
      </c>
      <c r="D32" s="61">
        <v>35613610.82729847</v>
      </c>
      <c r="E32" s="61">
        <v>68930065.760147572</v>
      </c>
      <c r="F32" s="61">
        <v>111584150.23921172</v>
      </c>
      <c r="G32" s="61">
        <v>127869239.16967429</v>
      </c>
      <c r="H32" s="61">
        <v>1695659.3445485709</v>
      </c>
      <c r="I32" s="61">
        <v>200802919.24980918</v>
      </c>
      <c r="J32" s="61">
        <v>45426791.929642819</v>
      </c>
      <c r="K32" s="61"/>
      <c r="L32" s="61"/>
      <c r="M32" s="61">
        <v>99569.25</v>
      </c>
      <c r="N32" s="61"/>
      <c r="O32" s="61"/>
      <c r="P32" s="61"/>
      <c r="Q32" s="61"/>
      <c r="R32" s="62"/>
      <c r="S32" s="52">
        <v>611847317.07117844</v>
      </c>
    </row>
    <row r="33" spans="1:19" x14ac:dyDescent="0.25">
      <c r="A33" s="72" t="s">
        <v>221</v>
      </c>
      <c r="B33" s="73" t="s">
        <v>222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74">
        <v>22326951.649999999</v>
      </c>
    </row>
    <row r="34" spans="1:19" x14ac:dyDescent="0.25">
      <c r="A34" s="64" t="s">
        <v>223</v>
      </c>
      <c r="B34" s="75" t="s">
        <v>224</v>
      </c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7"/>
      <c r="S34" s="78">
        <v>634174268.72117841</v>
      </c>
    </row>
    <row r="35" spans="1:19" ht="14.5" x14ac:dyDescent="0.35">
      <c r="A35" s="91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</row>
    <row r="36" spans="1:19" ht="14.5" x14ac:dyDescent="0.35">
      <c r="A36" s="91"/>
      <c r="B36" s="91"/>
      <c r="C36" s="484" t="s">
        <v>225</v>
      </c>
      <c r="D36" s="485"/>
      <c r="E36" s="485"/>
      <c r="F36" s="485"/>
      <c r="G36" s="485"/>
      <c r="H36" s="486"/>
      <c r="I36" s="484" t="s">
        <v>226</v>
      </c>
      <c r="J36" s="486"/>
      <c r="K36" s="482" t="s">
        <v>157</v>
      </c>
      <c r="L36" s="487"/>
      <c r="M36" s="488"/>
      <c r="N36" s="488"/>
      <c r="O36" s="488"/>
      <c r="P36" s="488"/>
      <c r="Q36" s="136"/>
      <c r="R36" s="91"/>
      <c r="S36" s="91"/>
    </row>
    <row r="37" spans="1:19" ht="2" customHeight="1" x14ac:dyDescent="0.35">
      <c r="A37" s="91"/>
      <c r="B37" s="91"/>
      <c r="C37" s="91"/>
      <c r="D37" s="91"/>
      <c r="E37" s="91"/>
      <c r="F37" s="91"/>
      <c r="G37" s="91"/>
      <c r="H37" s="91"/>
      <c r="I37" s="91"/>
      <c r="J37" s="91"/>
      <c r="K37" s="482"/>
      <c r="L37" s="136"/>
      <c r="M37" s="136"/>
      <c r="N37" s="136"/>
      <c r="O37" s="136"/>
      <c r="P37" s="136"/>
      <c r="Q37" s="136"/>
      <c r="R37" s="91"/>
      <c r="S37" s="91"/>
    </row>
    <row r="38" spans="1:19" ht="75" x14ac:dyDescent="0.35">
      <c r="A38" s="91"/>
      <c r="B38" s="93"/>
      <c r="C38" s="38" t="s">
        <v>227</v>
      </c>
      <c r="D38" s="39" t="s">
        <v>228</v>
      </c>
      <c r="E38" s="39" t="s">
        <v>229</v>
      </c>
      <c r="F38" s="39" t="s">
        <v>230</v>
      </c>
      <c r="G38" s="39" t="s">
        <v>231</v>
      </c>
      <c r="H38" s="39" t="s">
        <v>232</v>
      </c>
      <c r="I38" s="39" t="s">
        <v>233</v>
      </c>
      <c r="J38" s="40" t="s">
        <v>234</v>
      </c>
      <c r="K38" s="483"/>
      <c r="L38" s="140"/>
      <c r="M38" s="140"/>
      <c r="N38" s="140"/>
      <c r="O38" s="140"/>
      <c r="P38" s="140"/>
      <c r="Q38" s="140"/>
      <c r="R38" s="93"/>
      <c r="S38" s="93"/>
    </row>
    <row r="39" spans="1:19" ht="14.5" x14ac:dyDescent="0.35">
      <c r="A39" s="91"/>
      <c r="B39" s="91"/>
      <c r="C39" s="41" t="s">
        <v>235</v>
      </c>
      <c r="D39" s="41" t="s">
        <v>236</v>
      </c>
      <c r="E39" s="41" t="s">
        <v>237</v>
      </c>
      <c r="F39" s="41" t="s">
        <v>238</v>
      </c>
      <c r="G39" s="41" t="s">
        <v>239</v>
      </c>
      <c r="H39" s="41" t="s">
        <v>240</v>
      </c>
      <c r="I39" s="41" t="s">
        <v>241</v>
      </c>
      <c r="J39" s="41" t="s">
        <v>242</v>
      </c>
      <c r="K39" s="41" t="s">
        <v>243</v>
      </c>
      <c r="L39" s="140"/>
      <c r="M39" s="140"/>
      <c r="N39" s="140"/>
      <c r="O39" s="140"/>
      <c r="P39" s="140"/>
      <c r="Q39" s="140"/>
      <c r="R39" s="93"/>
      <c r="S39" s="93"/>
    </row>
    <row r="40" spans="1:19" ht="14.5" x14ac:dyDescent="0.35">
      <c r="A40" s="42" t="s">
        <v>190</v>
      </c>
      <c r="B40" s="43"/>
      <c r="C40" s="44"/>
      <c r="D40" s="44"/>
      <c r="E40" s="44"/>
      <c r="F40" s="44"/>
      <c r="G40" s="44"/>
      <c r="H40" s="44"/>
      <c r="I40" s="44"/>
      <c r="J40" s="44"/>
      <c r="K40" s="46"/>
      <c r="L40" s="140"/>
      <c r="M40" s="136"/>
      <c r="N40" s="136"/>
      <c r="O40" s="136"/>
      <c r="P40" s="136"/>
      <c r="Q40" s="136"/>
      <c r="R40" s="91"/>
      <c r="S40" s="91"/>
    </row>
    <row r="41" spans="1:19" ht="14.5" x14ac:dyDescent="0.35">
      <c r="A41" s="47" t="s">
        <v>244</v>
      </c>
      <c r="B41" s="48" t="s">
        <v>245</v>
      </c>
      <c r="C41" s="49">
        <v>309302160.08999997</v>
      </c>
      <c r="D41" s="49"/>
      <c r="E41" s="49"/>
      <c r="F41" s="49"/>
      <c r="G41" s="49"/>
      <c r="H41" s="49"/>
      <c r="I41" s="49"/>
      <c r="J41" s="65"/>
      <c r="K41" s="80">
        <v>309302160.08999997</v>
      </c>
      <c r="L41" s="140"/>
      <c r="M41" s="136"/>
      <c r="N41" s="136"/>
      <c r="O41" s="136"/>
      <c r="P41" s="136"/>
      <c r="Q41" s="136"/>
      <c r="R41" s="91"/>
      <c r="S41" s="91"/>
    </row>
    <row r="42" spans="1:19" ht="14.5" x14ac:dyDescent="0.35">
      <c r="A42" s="47" t="s">
        <v>197</v>
      </c>
      <c r="B42" s="48" t="s">
        <v>246</v>
      </c>
      <c r="C42" s="49">
        <v>32408033.309999999</v>
      </c>
      <c r="D42" s="49"/>
      <c r="E42" s="49"/>
      <c r="F42" s="49"/>
      <c r="G42" s="49"/>
      <c r="H42" s="49"/>
      <c r="I42" s="49"/>
      <c r="J42" s="65"/>
      <c r="K42" s="80">
        <v>32408033.309999999</v>
      </c>
      <c r="L42" s="140"/>
      <c r="M42" s="136"/>
      <c r="N42" s="136"/>
      <c r="O42" s="136"/>
      <c r="P42" s="136"/>
      <c r="Q42" s="136"/>
      <c r="R42" s="91"/>
      <c r="S42" s="91"/>
    </row>
    <row r="43" spans="1:19" ht="14.5" x14ac:dyDescent="0.35">
      <c r="A43" s="59" t="s">
        <v>199</v>
      </c>
      <c r="B43" s="60" t="s">
        <v>247</v>
      </c>
      <c r="C43" s="61">
        <v>276894126.77999997</v>
      </c>
      <c r="D43" s="61"/>
      <c r="E43" s="61"/>
      <c r="F43" s="61"/>
      <c r="G43" s="61"/>
      <c r="H43" s="61"/>
      <c r="I43" s="61"/>
      <c r="J43" s="61"/>
      <c r="K43" s="80">
        <v>276894126.77999997</v>
      </c>
      <c r="L43" s="140"/>
      <c r="M43" s="136"/>
      <c r="N43" s="136"/>
      <c r="O43" s="136"/>
      <c r="P43" s="136"/>
      <c r="Q43" s="136"/>
      <c r="R43" s="91"/>
      <c r="S43" s="91"/>
    </row>
    <row r="44" spans="1:19" ht="14.5" x14ac:dyDescent="0.35">
      <c r="A44" s="42" t="s">
        <v>201</v>
      </c>
      <c r="B44" s="81"/>
      <c r="C44" s="82"/>
      <c r="D44" s="82"/>
      <c r="E44" s="82"/>
      <c r="F44" s="82"/>
      <c r="G44" s="82"/>
      <c r="H44" s="82"/>
      <c r="I44" s="82"/>
      <c r="J44" s="83"/>
      <c r="K44" s="84"/>
      <c r="L44" s="140"/>
      <c r="M44" s="136"/>
      <c r="N44" s="136"/>
      <c r="O44" s="136"/>
      <c r="P44" s="136"/>
      <c r="Q44" s="136"/>
      <c r="R44" s="91"/>
      <c r="S44" s="91"/>
    </row>
    <row r="45" spans="1:19" ht="14.5" x14ac:dyDescent="0.35">
      <c r="A45" s="47" t="s">
        <v>244</v>
      </c>
      <c r="B45" s="48" t="s">
        <v>248</v>
      </c>
      <c r="C45" s="49">
        <v>320760470.93000001</v>
      </c>
      <c r="D45" s="49"/>
      <c r="E45" s="49"/>
      <c r="F45" s="49"/>
      <c r="G45" s="49"/>
      <c r="H45" s="49"/>
      <c r="I45" s="49"/>
      <c r="J45" s="65"/>
      <c r="K45" s="80">
        <v>320760470.93000001</v>
      </c>
      <c r="L45" s="140"/>
      <c r="M45" s="136"/>
      <c r="N45" s="136"/>
      <c r="O45" s="136"/>
      <c r="P45" s="136"/>
      <c r="Q45" s="136"/>
      <c r="R45" s="91"/>
      <c r="S45" s="91"/>
    </row>
    <row r="46" spans="1:19" ht="14.5" x14ac:dyDescent="0.35">
      <c r="A46" s="47" t="s">
        <v>197</v>
      </c>
      <c r="B46" s="48" t="s">
        <v>249</v>
      </c>
      <c r="C46" s="49">
        <v>32408033.309999999</v>
      </c>
      <c r="D46" s="49"/>
      <c r="E46" s="49"/>
      <c r="F46" s="49"/>
      <c r="G46" s="49"/>
      <c r="H46" s="49"/>
      <c r="I46" s="49"/>
      <c r="J46" s="65"/>
      <c r="K46" s="80">
        <v>32408033.309999999</v>
      </c>
      <c r="L46" s="140"/>
      <c r="M46" s="136"/>
      <c r="N46" s="136"/>
      <c r="O46" s="136"/>
      <c r="P46" s="136"/>
      <c r="Q46" s="136"/>
      <c r="R46" s="91"/>
      <c r="S46" s="91"/>
    </row>
    <row r="47" spans="1:19" ht="14.5" x14ac:dyDescent="0.35">
      <c r="A47" s="59" t="s">
        <v>199</v>
      </c>
      <c r="B47" s="60" t="s">
        <v>250</v>
      </c>
      <c r="C47" s="61">
        <v>288352437.62</v>
      </c>
      <c r="D47" s="61"/>
      <c r="E47" s="61"/>
      <c r="F47" s="61"/>
      <c r="G47" s="61"/>
      <c r="H47" s="61"/>
      <c r="I47" s="61"/>
      <c r="J47" s="61"/>
      <c r="K47" s="80">
        <v>288352437.62</v>
      </c>
      <c r="L47" s="140"/>
      <c r="M47" s="136"/>
      <c r="N47" s="136"/>
      <c r="O47" s="136"/>
      <c r="P47" s="136"/>
      <c r="Q47" s="136"/>
      <c r="R47" s="91"/>
      <c r="S47" s="91"/>
    </row>
    <row r="48" spans="1:19" ht="14.5" x14ac:dyDescent="0.35">
      <c r="A48" s="42" t="s">
        <v>207</v>
      </c>
      <c r="B48" s="81"/>
      <c r="C48" s="82"/>
      <c r="D48" s="82"/>
      <c r="E48" s="82"/>
      <c r="F48" s="82"/>
      <c r="G48" s="82"/>
      <c r="H48" s="82"/>
      <c r="I48" s="82"/>
      <c r="J48" s="83"/>
      <c r="K48" s="84"/>
      <c r="L48" s="140"/>
      <c r="M48" s="136"/>
      <c r="N48" s="136"/>
      <c r="O48" s="136"/>
      <c r="P48" s="136"/>
      <c r="Q48" s="136"/>
      <c r="R48" s="91"/>
      <c r="S48" s="91"/>
    </row>
    <row r="49" spans="1:19" ht="14.5" x14ac:dyDescent="0.35">
      <c r="A49" s="47" t="s">
        <v>244</v>
      </c>
      <c r="B49" s="48" t="s">
        <v>251</v>
      </c>
      <c r="C49" s="49">
        <v>287118932</v>
      </c>
      <c r="D49" s="49"/>
      <c r="E49" s="49"/>
      <c r="F49" s="49"/>
      <c r="G49" s="49"/>
      <c r="H49" s="49"/>
      <c r="I49" s="49"/>
      <c r="J49" s="65"/>
      <c r="K49" s="80">
        <v>287118932</v>
      </c>
      <c r="L49" s="140"/>
      <c r="M49" s="136"/>
      <c r="N49" s="136"/>
      <c r="O49" s="136"/>
      <c r="P49" s="136"/>
      <c r="Q49" s="136"/>
      <c r="R49" s="91"/>
      <c r="S49" s="91"/>
    </row>
    <row r="50" spans="1:19" ht="14.5" x14ac:dyDescent="0.35">
      <c r="A50" s="47" t="s">
        <v>197</v>
      </c>
      <c r="B50" s="48" t="s">
        <v>252</v>
      </c>
      <c r="C50" s="49">
        <v>28797581.600000001</v>
      </c>
      <c r="D50" s="49"/>
      <c r="E50" s="49"/>
      <c r="F50" s="49"/>
      <c r="G50" s="49"/>
      <c r="H50" s="49"/>
      <c r="I50" s="49"/>
      <c r="J50" s="65"/>
      <c r="K50" s="80">
        <v>28797581.600000001</v>
      </c>
      <c r="L50" s="140"/>
      <c r="M50" s="136"/>
      <c r="N50" s="136"/>
      <c r="O50" s="136"/>
      <c r="P50" s="136"/>
      <c r="Q50" s="136"/>
      <c r="R50" s="91"/>
      <c r="S50" s="91"/>
    </row>
    <row r="51" spans="1:19" ht="14.5" x14ac:dyDescent="0.35">
      <c r="A51" s="59" t="s">
        <v>199</v>
      </c>
      <c r="B51" s="60" t="s">
        <v>253</v>
      </c>
      <c r="C51" s="61">
        <v>258321350.40000001</v>
      </c>
      <c r="D51" s="61"/>
      <c r="E51" s="61"/>
      <c r="F51" s="61"/>
      <c r="G51" s="61"/>
      <c r="H51" s="61"/>
      <c r="I51" s="61"/>
      <c r="J51" s="61"/>
      <c r="K51" s="80">
        <v>258321350.40000001</v>
      </c>
      <c r="L51" s="140"/>
      <c r="M51" s="136"/>
      <c r="N51" s="136"/>
      <c r="O51" s="136"/>
      <c r="P51" s="136"/>
      <c r="Q51" s="136"/>
      <c r="R51" s="91"/>
      <c r="S51" s="91"/>
    </row>
    <row r="52" spans="1:19" ht="14.5" x14ac:dyDescent="0.35">
      <c r="A52" s="42" t="s">
        <v>213</v>
      </c>
      <c r="B52" s="81"/>
      <c r="C52" s="82"/>
      <c r="D52" s="82"/>
      <c r="E52" s="82"/>
      <c r="F52" s="82"/>
      <c r="G52" s="82"/>
      <c r="H52" s="82"/>
      <c r="I52" s="82"/>
      <c r="J52" s="83"/>
      <c r="K52" s="84"/>
      <c r="L52" s="429"/>
      <c r="M52" s="429"/>
      <c r="N52" s="429"/>
      <c r="O52" s="429"/>
      <c r="P52" s="429"/>
      <c r="Q52" s="136"/>
      <c r="R52" s="91"/>
      <c r="S52" s="91"/>
    </row>
    <row r="53" spans="1:19" ht="14.5" x14ac:dyDescent="0.35">
      <c r="A53" s="47" t="s">
        <v>244</v>
      </c>
      <c r="B53" s="48" t="s">
        <v>254</v>
      </c>
      <c r="C53" s="49"/>
      <c r="D53" s="49"/>
      <c r="E53" s="49"/>
      <c r="F53" s="49"/>
      <c r="G53" s="49"/>
      <c r="H53" s="49"/>
      <c r="I53" s="49"/>
      <c r="J53" s="65"/>
      <c r="K53" s="80">
        <v>0</v>
      </c>
      <c r="L53" s="429"/>
      <c r="M53" s="429"/>
      <c r="N53" s="429"/>
      <c r="O53" s="429"/>
      <c r="P53" s="429"/>
      <c r="Q53" s="136"/>
      <c r="R53" s="91"/>
      <c r="S53" s="91"/>
    </row>
    <row r="54" spans="1:19" ht="14.5" x14ac:dyDescent="0.35">
      <c r="A54" s="47" t="s">
        <v>197</v>
      </c>
      <c r="B54" s="54" t="s">
        <v>255</v>
      </c>
      <c r="C54" s="49"/>
      <c r="D54" s="49"/>
      <c r="E54" s="49"/>
      <c r="F54" s="49"/>
      <c r="G54" s="49"/>
      <c r="H54" s="49"/>
      <c r="I54" s="49"/>
      <c r="J54" s="65"/>
      <c r="K54" s="80">
        <v>0</v>
      </c>
      <c r="L54" s="429"/>
      <c r="M54" s="429"/>
      <c r="N54" s="429"/>
      <c r="O54" s="429"/>
      <c r="P54" s="429"/>
      <c r="Q54" s="136"/>
      <c r="R54" s="91"/>
      <c r="S54" s="91"/>
    </row>
    <row r="55" spans="1:19" ht="14.5" x14ac:dyDescent="0.35">
      <c r="A55" s="69" t="s">
        <v>199</v>
      </c>
      <c r="B55" s="60" t="s">
        <v>256</v>
      </c>
      <c r="C55" s="61"/>
      <c r="D55" s="61"/>
      <c r="E55" s="61"/>
      <c r="F55" s="61"/>
      <c r="G55" s="61"/>
      <c r="H55" s="61"/>
      <c r="I55" s="61"/>
      <c r="J55" s="61"/>
      <c r="K55" s="80">
        <v>0</v>
      </c>
      <c r="L55" s="429"/>
      <c r="M55" s="429"/>
      <c r="N55" s="429"/>
      <c r="O55" s="429"/>
      <c r="P55" s="429"/>
      <c r="Q55" s="136"/>
      <c r="R55" s="91"/>
      <c r="S55" s="91"/>
    </row>
    <row r="56" spans="1:19" ht="14.5" x14ac:dyDescent="0.35">
      <c r="A56" s="70" t="s">
        <v>219</v>
      </c>
      <c r="B56" s="71" t="s">
        <v>257</v>
      </c>
      <c r="C56" s="61">
        <v>29857212.298817385</v>
      </c>
      <c r="D56" s="61"/>
      <c r="E56" s="61"/>
      <c r="F56" s="61"/>
      <c r="G56" s="61"/>
      <c r="H56" s="61"/>
      <c r="I56" s="61"/>
      <c r="J56" s="61"/>
      <c r="K56" s="80">
        <v>29857212.298817385</v>
      </c>
      <c r="L56" s="429"/>
      <c r="M56" s="429"/>
      <c r="N56" s="429"/>
      <c r="O56" s="429"/>
      <c r="P56" s="429"/>
      <c r="Q56" s="136"/>
      <c r="R56" s="91"/>
      <c r="S56" s="91"/>
    </row>
    <row r="57" spans="1:19" ht="14.5" x14ac:dyDescent="0.35">
      <c r="A57" s="72" t="s">
        <v>221</v>
      </c>
      <c r="B57" s="81" t="s">
        <v>258</v>
      </c>
      <c r="C57" s="50"/>
      <c r="D57" s="50"/>
      <c r="E57" s="50"/>
      <c r="F57" s="50"/>
      <c r="G57" s="50"/>
      <c r="H57" s="50"/>
      <c r="I57" s="50"/>
      <c r="J57" s="50"/>
      <c r="K57" s="85">
        <v>0</v>
      </c>
      <c r="L57" s="429"/>
      <c r="M57" s="429"/>
      <c r="N57" s="429"/>
      <c r="O57" s="429"/>
      <c r="P57" s="429"/>
      <c r="Q57" s="136"/>
      <c r="R57" s="91"/>
      <c r="S57" s="91"/>
    </row>
    <row r="58" spans="1:19" ht="14.5" x14ac:dyDescent="0.35">
      <c r="A58" s="86" t="s">
        <v>223</v>
      </c>
      <c r="B58" s="87" t="s">
        <v>259</v>
      </c>
      <c r="C58" s="88"/>
      <c r="D58" s="88"/>
      <c r="E58" s="88"/>
      <c r="F58" s="88"/>
      <c r="G58" s="88"/>
      <c r="H58" s="88"/>
      <c r="I58" s="88"/>
      <c r="J58" s="88"/>
      <c r="K58" s="89">
        <v>29857212.298817385</v>
      </c>
      <c r="L58" s="429"/>
      <c r="M58" s="429"/>
      <c r="N58" s="429"/>
      <c r="O58" s="429"/>
      <c r="P58" s="429"/>
      <c r="Q58" s="136"/>
      <c r="R58" s="91"/>
      <c r="S58" s="91"/>
    </row>
  </sheetData>
  <mergeCells count="6">
    <mergeCell ref="S4:S6"/>
    <mergeCell ref="C36:H36"/>
    <mergeCell ref="I36:J36"/>
    <mergeCell ref="K36:K38"/>
    <mergeCell ref="L36:P36"/>
    <mergeCell ref="O4:R4"/>
  </mergeCells>
  <hyperlinks>
    <hyperlink ref="A2" location="Content!A1" display="Back to content" xr:uid="{00000000-0004-0000-0200-000000000000}"/>
  </hyperlink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I62"/>
  <sheetViews>
    <sheetView zoomScale="80" zoomScaleNormal="80" workbookViewId="0">
      <selection activeCell="D50" sqref="D50"/>
    </sheetView>
  </sheetViews>
  <sheetFormatPr baseColWidth="10" defaultColWidth="8.90625" defaultRowHeight="12.5" x14ac:dyDescent="0.25"/>
  <cols>
    <col min="1" max="1" width="41" style="2" customWidth="1"/>
    <col min="2" max="2" width="11.08984375" style="2" customWidth="1"/>
    <col min="3" max="9" width="22.6328125" style="2" customWidth="1"/>
    <col min="10" max="16384" width="8.90625" style="2"/>
  </cols>
  <sheetData>
    <row r="1" spans="1:9" ht="14" x14ac:dyDescent="0.3">
      <c r="A1" s="32" t="s">
        <v>278</v>
      </c>
    </row>
    <row r="2" spans="1:9" ht="14.5" x14ac:dyDescent="0.35">
      <c r="A2" s="278" t="s">
        <v>150</v>
      </c>
    </row>
    <row r="4" spans="1:9" ht="25" x14ac:dyDescent="0.35">
      <c r="A4" s="136"/>
      <c r="B4" s="137"/>
      <c r="C4" s="94" t="s">
        <v>260</v>
      </c>
      <c r="D4" s="492" t="s">
        <v>261</v>
      </c>
      <c r="E4" s="493"/>
      <c r="F4" s="493"/>
      <c r="G4" s="493"/>
      <c r="H4" s="494"/>
      <c r="I4" s="94" t="s">
        <v>262</v>
      </c>
    </row>
    <row r="5" spans="1:9" ht="14.5" x14ac:dyDescent="0.35">
      <c r="A5" s="136"/>
      <c r="B5" s="137"/>
      <c r="C5" s="94" t="s">
        <v>1</v>
      </c>
      <c r="D5" s="94" t="s">
        <v>174</v>
      </c>
      <c r="E5" s="94" t="s">
        <v>175</v>
      </c>
      <c r="F5" s="94" t="s">
        <v>176</v>
      </c>
      <c r="G5" s="94" t="s">
        <v>177</v>
      </c>
      <c r="H5" s="94" t="s">
        <v>178</v>
      </c>
      <c r="I5" s="94" t="s">
        <v>179</v>
      </c>
    </row>
    <row r="6" spans="1:9" ht="14.5" x14ac:dyDescent="0.35">
      <c r="A6" s="136"/>
      <c r="B6" s="138" t="s">
        <v>263</v>
      </c>
      <c r="C6" s="95"/>
      <c r="D6" s="96" t="str">
        <f ca="1">IF(ISBLANK(OFFSET(D5,3,0)),"",OFFSET(D5,3,0))</f>
        <v>SE</v>
      </c>
      <c r="E6" s="96" t="str">
        <f t="shared" ref="E6:H6" ca="1" si="0">IF(ISBLANK(OFFSET(E5,3,0)),"",OFFSET(E5,3,0))</f>
        <v>DK</v>
      </c>
      <c r="F6" s="96" t="str">
        <f t="shared" ca="1" si="0"/>
        <v>GB</v>
      </c>
      <c r="G6" s="96" t="str">
        <f t="shared" ca="1" si="0"/>
        <v>FI</v>
      </c>
      <c r="H6" s="96" t="str">
        <f t="shared" ca="1" si="0"/>
        <v/>
      </c>
      <c r="I6" s="95"/>
    </row>
    <row r="7" spans="1:9" ht="14.5" x14ac:dyDescent="0.35">
      <c r="A7" s="136"/>
      <c r="B7" s="137"/>
      <c r="C7" s="94" t="s">
        <v>180</v>
      </c>
      <c r="D7" s="94" t="s">
        <v>181</v>
      </c>
      <c r="E7" s="94" t="s">
        <v>182</v>
      </c>
      <c r="F7" s="94" t="s">
        <v>183</v>
      </c>
      <c r="G7" s="94" t="s">
        <v>184</v>
      </c>
      <c r="H7" s="94" t="s">
        <v>185</v>
      </c>
      <c r="I7" s="94" t="s">
        <v>186</v>
      </c>
    </row>
    <row r="8" spans="1:9" ht="14.5" hidden="1" x14ac:dyDescent="0.35">
      <c r="A8" s="93"/>
      <c r="B8" s="139"/>
      <c r="C8" s="97" t="s">
        <v>268</v>
      </c>
      <c r="D8" s="97" t="s">
        <v>264</v>
      </c>
      <c r="E8" s="79" t="s">
        <v>265</v>
      </c>
      <c r="F8" s="98" t="s">
        <v>267</v>
      </c>
      <c r="G8" s="98" t="s">
        <v>266</v>
      </c>
      <c r="H8" s="98"/>
      <c r="I8" s="98"/>
    </row>
    <row r="9" spans="1:9" ht="14.5" x14ac:dyDescent="0.35">
      <c r="A9" s="99" t="s">
        <v>269</v>
      </c>
      <c r="B9" s="100"/>
      <c r="C9" s="101">
        <v>1587309272.26</v>
      </c>
      <c r="D9" s="101">
        <v>1549544644.3800001</v>
      </c>
      <c r="E9" s="102">
        <v>937057601.42999995</v>
      </c>
      <c r="F9" s="103">
        <v>852688289.25999999</v>
      </c>
      <c r="G9" s="103">
        <v>220675280.06999999</v>
      </c>
      <c r="H9" s="103"/>
      <c r="I9" s="104"/>
    </row>
    <row r="10" spans="1:9" x14ac:dyDescent="0.25">
      <c r="A10" s="47" t="s">
        <v>191</v>
      </c>
      <c r="B10" s="105" t="s">
        <v>192</v>
      </c>
      <c r="C10" s="49">
        <v>1587309272.26</v>
      </c>
      <c r="D10" s="49">
        <v>1549544644.3800001</v>
      </c>
      <c r="E10" s="49">
        <v>937057601.42999995</v>
      </c>
      <c r="F10" s="49">
        <v>852688289.25999999</v>
      </c>
      <c r="G10" s="49">
        <v>220675280.06999999</v>
      </c>
      <c r="H10" s="49"/>
      <c r="I10" s="65">
        <v>5147275087.3999996</v>
      </c>
    </row>
    <row r="11" spans="1:9" x14ac:dyDescent="0.25">
      <c r="A11" s="47" t="s">
        <v>193</v>
      </c>
      <c r="B11" s="105" t="s">
        <v>194</v>
      </c>
      <c r="C11" s="49"/>
      <c r="D11" s="49"/>
      <c r="E11" s="49"/>
      <c r="F11" s="49"/>
      <c r="G11" s="49"/>
      <c r="H11" s="49"/>
      <c r="I11" s="65">
        <v>0</v>
      </c>
    </row>
    <row r="12" spans="1:9" x14ac:dyDescent="0.25">
      <c r="A12" s="47" t="s">
        <v>195</v>
      </c>
      <c r="B12" s="105" t="s">
        <v>196</v>
      </c>
      <c r="C12" s="49"/>
      <c r="D12" s="49"/>
      <c r="E12" s="49"/>
      <c r="F12" s="49"/>
      <c r="G12" s="49"/>
      <c r="H12" s="49"/>
      <c r="I12" s="65">
        <v>0</v>
      </c>
    </row>
    <row r="13" spans="1:9" x14ac:dyDescent="0.25">
      <c r="A13" s="53" t="s">
        <v>197</v>
      </c>
      <c r="B13" s="106" t="s">
        <v>198</v>
      </c>
      <c r="C13" s="49">
        <v>280409207.10000002</v>
      </c>
      <c r="D13" s="49">
        <v>161702858.12</v>
      </c>
      <c r="E13" s="49">
        <v>110648953.87</v>
      </c>
      <c r="F13" s="49">
        <v>177688893.63</v>
      </c>
      <c r="G13" s="49">
        <v>27307823.779999997</v>
      </c>
      <c r="H13" s="49"/>
      <c r="I13" s="65">
        <v>757757736.5</v>
      </c>
    </row>
    <row r="14" spans="1:9" x14ac:dyDescent="0.25">
      <c r="A14" s="107" t="s">
        <v>199</v>
      </c>
      <c r="B14" s="108" t="s">
        <v>200</v>
      </c>
      <c r="C14" s="109">
        <v>1306900065.1600001</v>
      </c>
      <c r="D14" s="109">
        <v>1387841786.26</v>
      </c>
      <c r="E14" s="109">
        <v>826408647.55999994</v>
      </c>
      <c r="F14" s="109">
        <v>674999395.63</v>
      </c>
      <c r="G14" s="109">
        <v>193367456.28999999</v>
      </c>
      <c r="H14" s="109"/>
      <c r="I14" s="109">
        <v>4389517350.9000006</v>
      </c>
    </row>
    <row r="15" spans="1:9" x14ac:dyDescent="0.25">
      <c r="A15" s="110" t="s">
        <v>270</v>
      </c>
      <c r="B15" s="111"/>
      <c r="C15" s="112">
        <v>1619290097.8399999</v>
      </c>
      <c r="D15" s="112">
        <v>1491938697.8</v>
      </c>
      <c r="E15" s="112">
        <v>921528215.64999998</v>
      </c>
      <c r="F15" s="112">
        <v>744386261.13999999</v>
      </c>
      <c r="G15" s="112">
        <v>253970193.59</v>
      </c>
      <c r="H15" s="112"/>
      <c r="I15" s="113">
        <v>5031113466.0200005</v>
      </c>
    </row>
    <row r="16" spans="1:9" x14ac:dyDescent="0.25">
      <c r="A16" s="47" t="s">
        <v>191</v>
      </c>
      <c r="B16" s="105" t="s">
        <v>202</v>
      </c>
      <c r="C16" s="49">
        <v>1619290097.8399999</v>
      </c>
      <c r="D16" s="49">
        <v>1491938697.8</v>
      </c>
      <c r="E16" s="49">
        <v>921528215.64999998</v>
      </c>
      <c r="F16" s="49">
        <v>744386261.13999999</v>
      </c>
      <c r="G16" s="49">
        <v>253970193.59</v>
      </c>
      <c r="H16" s="49"/>
      <c r="I16" s="65">
        <v>5031113466.0200005</v>
      </c>
    </row>
    <row r="17" spans="1:9" x14ac:dyDescent="0.25">
      <c r="A17" s="47" t="s">
        <v>193</v>
      </c>
      <c r="B17" s="105" t="s">
        <v>203</v>
      </c>
      <c r="C17" s="49"/>
      <c r="D17" s="49"/>
      <c r="E17" s="49"/>
      <c r="F17" s="49"/>
      <c r="G17" s="49"/>
      <c r="H17" s="49"/>
      <c r="I17" s="65">
        <v>0</v>
      </c>
    </row>
    <row r="18" spans="1:9" x14ac:dyDescent="0.25">
      <c r="A18" s="47" t="s">
        <v>195</v>
      </c>
      <c r="B18" s="105" t="s">
        <v>204</v>
      </c>
      <c r="C18" s="49"/>
      <c r="D18" s="49"/>
      <c r="E18" s="49"/>
      <c r="F18" s="49"/>
      <c r="G18" s="49"/>
      <c r="H18" s="49"/>
      <c r="I18" s="65">
        <v>0</v>
      </c>
    </row>
    <row r="19" spans="1:9" x14ac:dyDescent="0.25">
      <c r="A19" s="53" t="s">
        <v>197</v>
      </c>
      <c r="B19" s="106" t="s">
        <v>205</v>
      </c>
      <c r="C19" s="49">
        <v>316468397.71000004</v>
      </c>
      <c r="D19" s="49">
        <v>227123735.38000003</v>
      </c>
      <c r="E19" s="49">
        <v>135510081.56</v>
      </c>
      <c r="F19" s="49">
        <v>239438793.94</v>
      </c>
      <c r="G19" s="49">
        <v>29339384.199999999</v>
      </c>
      <c r="H19" s="49"/>
      <c r="I19" s="65">
        <v>947880392.7900002</v>
      </c>
    </row>
    <row r="20" spans="1:9" x14ac:dyDescent="0.25">
      <c r="A20" s="114" t="s">
        <v>199</v>
      </c>
      <c r="B20" s="115" t="s">
        <v>206</v>
      </c>
      <c r="C20" s="116">
        <v>1302821700.1299999</v>
      </c>
      <c r="D20" s="116">
        <v>1264814962.4200001</v>
      </c>
      <c r="E20" s="116">
        <v>786018134.09000003</v>
      </c>
      <c r="F20" s="116">
        <v>504947467.19999999</v>
      </c>
      <c r="G20" s="116">
        <v>224630809.38999999</v>
      </c>
      <c r="H20" s="116"/>
      <c r="I20" s="116">
        <v>4083233073.23</v>
      </c>
    </row>
    <row r="21" spans="1:9" x14ac:dyDescent="0.25">
      <c r="A21" s="110" t="s">
        <v>207</v>
      </c>
      <c r="B21" s="111"/>
      <c r="C21" s="112">
        <v>1452390891.47</v>
      </c>
      <c r="D21" s="112">
        <v>1277933442.23</v>
      </c>
      <c r="E21" s="112">
        <v>849568677.68000019</v>
      </c>
      <c r="F21" s="112">
        <v>515415750.97999996</v>
      </c>
      <c r="G21" s="112">
        <v>347718189.42999995</v>
      </c>
      <c r="H21" s="112"/>
      <c r="I21" s="113">
        <v>4443026951.79</v>
      </c>
    </row>
    <row r="22" spans="1:9" x14ac:dyDescent="0.25">
      <c r="A22" s="47" t="s">
        <v>191</v>
      </c>
      <c r="B22" s="105" t="s">
        <v>208</v>
      </c>
      <c r="C22" s="49">
        <v>1452390891.47</v>
      </c>
      <c r="D22" s="49">
        <v>1277933442.23</v>
      </c>
      <c r="E22" s="49">
        <v>849568677.68000019</v>
      </c>
      <c r="F22" s="49">
        <v>515415750.97999996</v>
      </c>
      <c r="G22" s="49">
        <v>347718189.42999995</v>
      </c>
      <c r="H22" s="49"/>
      <c r="I22" s="65">
        <v>4443026951.79</v>
      </c>
    </row>
    <row r="23" spans="1:9" x14ac:dyDescent="0.25">
      <c r="A23" s="47" t="s">
        <v>193</v>
      </c>
      <c r="B23" s="105" t="s">
        <v>209</v>
      </c>
      <c r="C23" s="49"/>
      <c r="D23" s="49"/>
      <c r="E23" s="49"/>
      <c r="F23" s="49"/>
      <c r="G23" s="49"/>
      <c r="H23" s="49"/>
      <c r="I23" s="65">
        <v>0</v>
      </c>
    </row>
    <row r="24" spans="1:9" x14ac:dyDescent="0.25">
      <c r="A24" s="47" t="s">
        <v>195</v>
      </c>
      <c r="B24" s="105" t="s">
        <v>210</v>
      </c>
      <c r="C24" s="49"/>
      <c r="D24" s="49"/>
      <c r="E24" s="49"/>
      <c r="F24" s="49"/>
      <c r="G24" s="49"/>
      <c r="H24" s="49"/>
      <c r="I24" s="65">
        <v>0</v>
      </c>
    </row>
    <row r="25" spans="1:9" x14ac:dyDescent="0.25">
      <c r="A25" s="53" t="s">
        <v>197</v>
      </c>
      <c r="B25" s="106" t="s">
        <v>211</v>
      </c>
      <c r="C25" s="49">
        <v>345925077.88</v>
      </c>
      <c r="D25" s="49">
        <v>285242516.54000002</v>
      </c>
      <c r="E25" s="49">
        <v>108556339.67</v>
      </c>
      <c r="F25" s="49">
        <v>107529647.38</v>
      </c>
      <c r="G25" s="49">
        <v>38554508.57</v>
      </c>
      <c r="H25" s="49"/>
      <c r="I25" s="65">
        <v>885808090.04000008</v>
      </c>
    </row>
    <row r="26" spans="1:9" x14ac:dyDescent="0.25">
      <c r="A26" s="107" t="s">
        <v>199</v>
      </c>
      <c r="B26" s="108" t="s">
        <v>212</v>
      </c>
      <c r="C26" s="109">
        <v>1106465813.5899999</v>
      </c>
      <c r="D26" s="109">
        <v>992690925.69000006</v>
      </c>
      <c r="E26" s="109">
        <v>741012338.01000011</v>
      </c>
      <c r="F26" s="109">
        <v>407886103.59999996</v>
      </c>
      <c r="G26" s="109">
        <v>309163680.85999995</v>
      </c>
      <c r="H26" s="109"/>
      <c r="I26" s="109">
        <v>3557218861.75</v>
      </c>
    </row>
    <row r="27" spans="1:9" x14ac:dyDescent="0.25">
      <c r="A27" s="110" t="s">
        <v>213</v>
      </c>
      <c r="B27" s="111"/>
      <c r="C27" s="112">
        <v>0</v>
      </c>
      <c r="D27" s="112">
        <v>0</v>
      </c>
      <c r="E27" s="112">
        <v>0</v>
      </c>
      <c r="F27" s="112">
        <v>0</v>
      </c>
      <c r="G27" s="112">
        <v>0</v>
      </c>
      <c r="H27" s="112"/>
      <c r="I27" s="113">
        <v>0</v>
      </c>
    </row>
    <row r="28" spans="1:9" x14ac:dyDescent="0.25">
      <c r="A28" s="47" t="s">
        <v>191</v>
      </c>
      <c r="B28" s="105" t="s">
        <v>214</v>
      </c>
      <c r="C28" s="49"/>
      <c r="D28" s="49"/>
      <c r="E28" s="49"/>
      <c r="F28" s="49"/>
      <c r="G28" s="49"/>
      <c r="H28" s="49"/>
      <c r="I28" s="65">
        <v>0</v>
      </c>
    </row>
    <row r="29" spans="1:9" x14ac:dyDescent="0.25">
      <c r="A29" s="47" t="s">
        <v>193</v>
      </c>
      <c r="B29" s="105" t="s">
        <v>215</v>
      </c>
      <c r="C29" s="49"/>
      <c r="D29" s="49"/>
      <c r="E29" s="49"/>
      <c r="F29" s="49"/>
      <c r="G29" s="49"/>
      <c r="H29" s="49"/>
      <c r="I29" s="65">
        <v>0</v>
      </c>
    </row>
    <row r="30" spans="1:9" x14ac:dyDescent="0.25">
      <c r="A30" s="47" t="s">
        <v>195</v>
      </c>
      <c r="B30" s="105" t="s">
        <v>216</v>
      </c>
      <c r="C30" s="49"/>
      <c r="D30" s="49"/>
      <c r="E30" s="49"/>
      <c r="F30" s="49"/>
      <c r="G30" s="49"/>
      <c r="H30" s="49"/>
      <c r="I30" s="65">
        <v>0</v>
      </c>
    </row>
    <row r="31" spans="1:9" x14ac:dyDescent="0.25">
      <c r="A31" s="53" t="s">
        <v>197</v>
      </c>
      <c r="B31" s="106" t="s">
        <v>217</v>
      </c>
      <c r="C31" s="49"/>
      <c r="D31" s="49"/>
      <c r="E31" s="49"/>
      <c r="F31" s="49"/>
      <c r="G31" s="49"/>
      <c r="H31" s="49"/>
      <c r="I31" s="65">
        <v>0</v>
      </c>
    </row>
    <row r="32" spans="1:9" x14ac:dyDescent="0.25">
      <c r="A32" s="114" t="s">
        <v>199</v>
      </c>
      <c r="B32" s="115" t="s">
        <v>218</v>
      </c>
      <c r="C32" s="116"/>
      <c r="D32" s="116"/>
      <c r="E32" s="116"/>
      <c r="F32" s="116"/>
      <c r="G32" s="116"/>
      <c r="H32" s="116"/>
      <c r="I32" s="116">
        <v>0</v>
      </c>
    </row>
    <row r="33" spans="1:9" x14ac:dyDescent="0.25">
      <c r="A33" s="110" t="s">
        <v>219</v>
      </c>
      <c r="B33" s="111" t="s">
        <v>271</v>
      </c>
      <c r="C33" s="49">
        <v>196330390.881183</v>
      </c>
      <c r="D33" s="49">
        <v>204818925.40999699</v>
      </c>
      <c r="E33" s="49">
        <v>81934720.470003396</v>
      </c>
      <c r="F33" s="49">
        <v>92553812.520000994</v>
      </c>
      <c r="G33" s="49">
        <v>36209467.789994895</v>
      </c>
      <c r="H33" s="49"/>
      <c r="I33" s="65">
        <v>611847317.07117939</v>
      </c>
    </row>
    <row r="34" spans="1:9" x14ac:dyDescent="0.25">
      <c r="A34" s="117" t="s">
        <v>221</v>
      </c>
      <c r="B34" s="118" t="s">
        <v>222</v>
      </c>
      <c r="C34" s="119"/>
      <c r="D34" s="119"/>
      <c r="E34" s="119"/>
      <c r="F34" s="119"/>
      <c r="G34" s="119"/>
      <c r="H34" s="119"/>
      <c r="I34" s="65">
        <v>22326951.649999999</v>
      </c>
    </row>
    <row r="35" spans="1:9" x14ac:dyDescent="0.25">
      <c r="A35" s="120" t="s">
        <v>223</v>
      </c>
      <c r="B35" s="121" t="s">
        <v>224</v>
      </c>
      <c r="C35" s="119"/>
      <c r="D35" s="119"/>
      <c r="E35" s="122"/>
      <c r="F35" s="122"/>
      <c r="G35" s="122"/>
      <c r="H35" s="122"/>
      <c r="I35" s="123">
        <v>634174268.72117937</v>
      </c>
    </row>
    <row r="36" spans="1:9" ht="14.5" x14ac:dyDescent="0.35">
      <c r="A36" s="140"/>
      <c r="B36" s="141"/>
      <c r="C36" s="136"/>
      <c r="D36" s="136"/>
      <c r="E36" s="136"/>
      <c r="F36" s="136"/>
      <c r="G36" s="136"/>
      <c r="H36" s="136"/>
      <c r="I36" s="136"/>
    </row>
    <row r="37" spans="1:9" ht="14.5" x14ac:dyDescent="0.35">
      <c r="A37" s="140"/>
      <c r="B37" s="141"/>
      <c r="C37" s="136"/>
      <c r="D37" s="136"/>
      <c r="E37" s="136"/>
      <c r="F37" s="136"/>
      <c r="G37" s="136"/>
      <c r="H37" s="136"/>
      <c r="I37" s="136"/>
    </row>
    <row r="38" spans="1:9" ht="14.5" x14ac:dyDescent="0.35">
      <c r="A38" s="140"/>
      <c r="B38" s="141"/>
      <c r="C38" s="136"/>
      <c r="D38" s="136"/>
      <c r="E38" s="136"/>
      <c r="F38" s="136"/>
      <c r="G38" s="136"/>
      <c r="H38" s="136"/>
      <c r="I38" s="136"/>
    </row>
    <row r="39" spans="1:9" ht="25" x14ac:dyDescent="0.35">
      <c r="A39" s="140"/>
      <c r="B39" s="137"/>
      <c r="C39" s="94" t="s">
        <v>260</v>
      </c>
      <c r="D39" s="492" t="s">
        <v>272</v>
      </c>
      <c r="E39" s="493"/>
      <c r="F39" s="493"/>
      <c r="G39" s="493"/>
      <c r="H39" s="494"/>
      <c r="I39" s="94" t="s">
        <v>262</v>
      </c>
    </row>
    <row r="40" spans="1:9" ht="14.5" x14ac:dyDescent="0.35">
      <c r="A40" s="140"/>
      <c r="B40" s="137"/>
      <c r="C40" s="94" t="s">
        <v>187</v>
      </c>
      <c r="D40" s="94" t="s">
        <v>188</v>
      </c>
      <c r="E40" s="94" t="s">
        <v>273</v>
      </c>
      <c r="F40" s="94" t="s">
        <v>274</v>
      </c>
      <c r="G40" s="94" t="s">
        <v>275</v>
      </c>
      <c r="H40" s="94" t="s">
        <v>189</v>
      </c>
      <c r="I40" s="94" t="s">
        <v>235</v>
      </c>
    </row>
    <row r="41" spans="1:9" ht="14.5" x14ac:dyDescent="0.35">
      <c r="A41" s="140"/>
      <c r="B41" s="138" t="s">
        <v>276</v>
      </c>
      <c r="C41" s="95"/>
      <c r="D41" s="96" t="str">
        <f ca="1">IF(ISBLANK(OFFSET(D40,3,0)),"",OFFSET(D40,3,0))</f>
        <v/>
      </c>
      <c r="E41" s="96" t="str">
        <f t="shared" ref="E41:H41" ca="1" si="1">IF(ISBLANK(OFFSET(E40,3,0)),"",OFFSET(E40,3,0))</f>
        <v/>
      </c>
      <c r="F41" s="96" t="str">
        <f t="shared" ca="1" si="1"/>
        <v/>
      </c>
      <c r="G41" s="96" t="str">
        <f t="shared" ca="1" si="1"/>
        <v/>
      </c>
      <c r="H41" s="96" t="str">
        <f t="shared" ca="1" si="1"/>
        <v/>
      </c>
      <c r="I41" s="95"/>
    </row>
    <row r="42" spans="1:9" ht="14.5" x14ac:dyDescent="0.35">
      <c r="A42" s="136"/>
      <c r="B42" s="137"/>
      <c r="C42" s="94" t="s">
        <v>236</v>
      </c>
      <c r="D42" s="94" t="s">
        <v>237</v>
      </c>
      <c r="E42" s="94" t="s">
        <v>238</v>
      </c>
      <c r="F42" s="94" t="s">
        <v>239</v>
      </c>
      <c r="G42" s="94" t="s">
        <v>240</v>
      </c>
      <c r="H42" s="94" t="s">
        <v>241</v>
      </c>
      <c r="I42" s="94" t="s">
        <v>242</v>
      </c>
    </row>
    <row r="43" spans="1:9" ht="14.5" hidden="1" x14ac:dyDescent="0.35">
      <c r="A43" s="93"/>
      <c r="B43" s="139"/>
      <c r="C43" s="97" t="s">
        <v>268</v>
      </c>
      <c r="D43" s="97"/>
      <c r="E43" s="79"/>
      <c r="F43" s="124"/>
      <c r="G43" s="124"/>
      <c r="H43" s="124"/>
      <c r="I43" s="124"/>
    </row>
    <row r="44" spans="1:9" ht="14.5" x14ac:dyDescent="0.35">
      <c r="A44" s="125" t="s">
        <v>269</v>
      </c>
      <c r="B44" s="126"/>
      <c r="C44" s="127"/>
      <c r="D44" s="101"/>
      <c r="E44" s="128"/>
      <c r="F44" s="129"/>
      <c r="G44" s="129"/>
      <c r="H44" s="129"/>
      <c r="I44" s="130"/>
    </row>
    <row r="45" spans="1:9" x14ac:dyDescent="0.25">
      <c r="A45" s="47" t="s">
        <v>244</v>
      </c>
      <c r="B45" s="105" t="s">
        <v>245</v>
      </c>
      <c r="C45" s="49">
        <v>309302160.08999997</v>
      </c>
      <c r="D45" s="49"/>
      <c r="E45" s="49"/>
      <c r="F45" s="49"/>
      <c r="G45" s="49"/>
      <c r="H45" s="49"/>
      <c r="I45" s="65">
        <v>309302160.08999997</v>
      </c>
    </row>
    <row r="46" spans="1:9" x14ac:dyDescent="0.25">
      <c r="A46" s="53" t="s">
        <v>197</v>
      </c>
      <c r="B46" s="106" t="s">
        <v>246</v>
      </c>
      <c r="C46" s="49">
        <v>32408033.309999999</v>
      </c>
      <c r="D46" s="49"/>
      <c r="E46" s="49"/>
      <c r="F46" s="49"/>
      <c r="G46" s="49"/>
      <c r="H46" s="49"/>
      <c r="I46" s="65">
        <v>32408033.309999999</v>
      </c>
    </row>
    <row r="47" spans="1:9" x14ac:dyDescent="0.25">
      <c r="A47" s="131" t="s">
        <v>199</v>
      </c>
      <c r="B47" s="115" t="s">
        <v>247</v>
      </c>
      <c r="C47" s="116">
        <v>276894126.77999997</v>
      </c>
      <c r="D47" s="116"/>
      <c r="E47" s="116"/>
      <c r="F47" s="116"/>
      <c r="G47" s="116"/>
      <c r="H47" s="116"/>
      <c r="I47" s="116">
        <v>276894126.77999997</v>
      </c>
    </row>
    <row r="48" spans="1:9" x14ac:dyDescent="0.25">
      <c r="A48" s="132" t="s">
        <v>270</v>
      </c>
      <c r="B48" s="133"/>
      <c r="C48" s="112"/>
      <c r="D48" s="112"/>
      <c r="E48" s="112"/>
      <c r="F48" s="112"/>
      <c r="G48" s="112"/>
      <c r="H48" s="112"/>
      <c r="I48" s="113">
        <v>0</v>
      </c>
    </row>
    <row r="49" spans="1:9" x14ac:dyDescent="0.25">
      <c r="A49" s="47" t="s">
        <v>244</v>
      </c>
      <c r="B49" s="105" t="s">
        <v>248</v>
      </c>
      <c r="C49" s="49">
        <v>320760470.93000001</v>
      </c>
      <c r="D49" s="49"/>
      <c r="E49" s="49"/>
      <c r="F49" s="49"/>
      <c r="G49" s="49"/>
      <c r="H49" s="49"/>
      <c r="I49" s="65">
        <v>320760470.93000001</v>
      </c>
    </row>
    <row r="50" spans="1:9" x14ac:dyDescent="0.25">
      <c r="A50" s="53" t="s">
        <v>197</v>
      </c>
      <c r="B50" s="106" t="s">
        <v>249</v>
      </c>
      <c r="C50" s="49">
        <v>32408033.309999999</v>
      </c>
      <c r="D50" s="49"/>
      <c r="E50" s="49"/>
      <c r="F50" s="49"/>
      <c r="G50" s="49"/>
      <c r="H50" s="49"/>
      <c r="I50" s="65">
        <v>32408033.309999999</v>
      </c>
    </row>
    <row r="51" spans="1:9" x14ac:dyDescent="0.25">
      <c r="A51" s="131" t="s">
        <v>199</v>
      </c>
      <c r="B51" s="115" t="s">
        <v>250</v>
      </c>
      <c r="C51" s="116">
        <v>288352437.62</v>
      </c>
      <c r="D51" s="116"/>
      <c r="E51" s="116"/>
      <c r="F51" s="116"/>
      <c r="G51" s="116"/>
      <c r="H51" s="116"/>
      <c r="I51" s="116">
        <v>288352437.62</v>
      </c>
    </row>
    <row r="52" spans="1:9" x14ac:dyDescent="0.25">
      <c r="A52" s="132" t="s">
        <v>207</v>
      </c>
      <c r="B52" s="133"/>
      <c r="C52" s="112"/>
      <c r="D52" s="112"/>
      <c r="E52" s="112"/>
      <c r="F52" s="112"/>
      <c r="G52" s="112"/>
      <c r="H52" s="112"/>
      <c r="I52" s="113">
        <v>0</v>
      </c>
    </row>
    <row r="53" spans="1:9" x14ac:dyDescent="0.25">
      <c r="A53" s="47" t="s">
        <v>244</v>
      </c>
      <c r="B53" s="105" t="s">
        <v>251</v>
      </c>
      <c r="C53" s="49">
        <v>287118932</v>
      </c>
      <c r="D53" s="49"/>
      <c r="E53" s="49"/>
      <c r="F53" s="49"/>
      <c r="G53" s="49"/>
      <c r="H53" s="49"/>
      <c r="I53" s="65">
        <v>287118932</v>
      </c>
    </row>
    <row r="54" spans="1:9" x14ac:dyDescent="0.25">
      <c r="A54" s="53" t="s">
        <v>197</v>
      </c>
      <c r="B54" s="106" t="s">
        <v>252</v>
      </c>
      <c r="C54" s="49">
        <v>28797581.600000001</v>
      </c>
      <c r="D54" s="49"/>
      <c r="E54" s="49"/>
      <c r="F54" s="49"/>
      <c r="G54" s="49"/>
      <c r="H54" s="49"/>
      <c r="I54" s="65">
        <v>28797581.600000001</v>
      </c>
    </row>
    <row r="55" spans="1:9" x14ac:dyDescent="0.25">
      <c r="A55" s="131" t="s">
        <v>199</v>
      </c>
      <c r="B55" s="115" t="s">
        <v>253</v>
      </c>
      <c r="C55" s="116">
        <v>258321350.40000001</v>
      </c>
      <c r="D55" s="116"/>
      <c r="E55" s="116"/>
      <c r="F55" s="116"/>
      <c r="G55" s="116"/>
      <c r="H55" s="116"/>
      <c r="I55" s="116">
        <v>258321350.40000001</v>
      </c>
    </row>
    <row r="56" spans="1:9" x14ac:dyDescent="0.25">
      <c r="A56" s="132" t="s">
        <v>213</v>
      </c>
      <c r="B56" s="133"/>
      <c r="C56" s="112"/>
      <c r="D56" s="112"/>
      <c r="E56" s="112"/>
      <c r="F56" s="112"/>
      <c r="G56" s="112"/>
      <c r="H56" s="112"/>
      <c r="I56" s="113">
        <v>0</v>
      </c>
    </row>
    <row r="57" spans="1:9" x14ac:dyDescent="0.25">
      <c r="A57" s="47" t="s">
        <v>244</v>
      </c>
      <c r="B57" s="105" t="s">
        <v>254</v>
      </c>
      <c r="C57" s="49"/>
      <c r="D57" s="49"/>
      <c r="E57" s="49"/>
      <c r="F57" s="49"/>
      <c r="G57" s="49"/>
      <c r="H57" s="49"/>
      <c r="I57" s="65">
        <v>0</v>
      </c>
    </row>
    <row r="58" spans="1:9" x14ac:dyDescent="0.25">
      <c r="A58" s="53" t="s">
        <v>197</v>
      </c>
      <c r="B58" s="106" t="s">
        <v>255</v>
      </c>
      <c r="C58" s="49"/>
      <c r="D58" s="49"/>
      <c r="E58" s="49"/>
      <c r="F58" s="49"/>
      <c r="G58" s="49"/>
      <c r="H58" s="49"/>
      <c r="I58" s="65">
        <v>0</v>
      </c>
    </row>
    <row r="59" spans="1:9" x14ac:dyDescent="0.25">
      <c r="A59" s="131" t="s">
        <v>199</v>
      </c>
      <c r="B59" s="115" t="s">
        <v>256</v>
      </c>
      <c r="C59" s="116"/>
      <c r="D59" s="116"/>
      <c r="E59" s="116"/>
      <c r="F59" s="116"/>
      <c r="G59" s="116"/>
      <c r="H59" s="116"/>
      <c r="I59" s="116">
        <v>0</v>
      </c>
    </row>
    <row r="60" spans="1:9" x14ac:dyDescent="0.25">
      <c r="A60" s="110" t="s">
        <v>219</v>
      </c>
      <c r="B60" s="111" t="s">
        <v>277</v>
      </c>
      <c r="C60" s="49">
        <v>29857212.2988174</v>
      </c>
      <c r="D60" s="49"/>
      <c r="E60" s="49"/>
      <c r="F60" s="49"/>
      <c r="G60" s="49"/>
      <c r="H60" s="49"/>
      <c r="I60" s="65">
        <v>29857212.2988174</v>
      </c>
    </row>
    <row r="61" spans="1:9" x14ac:dyDescent="0.25">
      <c r="A61" s="117" t="s">
        <v>221</v>
      </c>
      <c r="B61" s="134" t="s">
        <v>258</v>
      </c>
      <c r="C61" s="119"/>
      <c r="D61" s="119"/>
      <c r="E61" s="119"/>
      <c r="F61" s="119"/>
      <c r="G61" s="119"/>
      <c r="H61" s="119"/>
      <c r="I61" s="65"/>
    </row>
    <row r="62" spans="1:9" x14ac:dyDescent="0.25">
      <c r="A62" s="123" t="s">
        <v>223</v>
      </c>
      <c r="B62" s="115" t="s">
        <v>259</v>
      </c>
      <c r="C62" s="135"/>
      <c r="D62" s="135"/>
      <c r="E62" s="135"/>
      <c r="F62" s="135"/>
      <c r="G62" s="135"/>
      <c r="H62" s="135"/>
      <c r="I62" s="116">
        <v>29857212.2988174</v>
      </c>
    </row>
  </sheetData>
  <mergeCells count="2">
    <mergeCell ref="D4:H4"/>
    <mergeCell ref="D39:H39"/>
  </mergeCells>
  <hyperlinks>
    <hyperlink ref="A2" location="Content!A1" display="Back to content" xr:uid="{00000000-0004-0000-0300-000000000000}"/>
  </hyperlink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X19"/>
  <sheetViews>
    <sheetView topLeftCell="N4" zoomScale="80" zoomScaleNormal="80" workbookViewId="0">
      <selection activeCell="O23" sqref="O23"/>
    </sheetView>
  </sheetViews>
  <sheetFormatPr baseColWidth="10" defaultColWidth="8.90625" defaultRowHeight="12.5" x14ac:dyDescent="0.25"/>
  <cols>
    <col min="1" max="1" width="85.6328125" style="2" customWidth="1"/>
    <col min="2" max="2" width="18" style="2" customWidth="1"/>
    <col min="3" max="3" width="25.6328125" style="2" customWidth="1"/>
    <col min="4" max="15" width="22.6328125" style="2" customWidth="1"/>
    <col min="16" max="16" width="33.6328125" style="2" customWidth="1"/>
    <col min="17" max="18" width="22.6328125" style="2" customWidth="1"/>
    <col min="19" max="24" width="22.6328125" style="33" customWidth="1"/>
    <col min="25" max="16384" width="8.90625" style="2"/>
  </cols>
  <sheetData>
    <row r="1" spans="1:19" ht="14" x14ac:dyDescent="0.3">
      <c r="A1" s="32" t="s">
        <v>474</v>
      </c>
    </row>
    <row r="2" spans="1:19" ht="14.5" x14ac:dyDescent="0.35">
      <c r="A2" s="278" t="s">
        <v>150</v>
      </c>
    </row>
    <row r="4" spans="1:19" ht="15.5" x14ac:dyDescent="0.35">
      <c r="A4" s="357"/>
      <c r="B4" s="358"/>
      <c r="C4" s="92"/>
      <c r="D4" s="514" t="s">
        <v>228</v>
      </c>
      <c r="E4" s="495" t="s">
        <v>450</v>
      </c>
      <c r="F4" s="496"/>
      <c r="G4" s="496"/>
      <c r="H4" s="495" t="s">
        <v>451</v>
      </c>
      <c r="I4" s="496"/>
      <c r="J4" s="496"/>
      <c r="K4" s="504" t="s">
        <v>452</v>
      </c>
      <c r="L4" s="504" t="s">
        <v>453</v>
      </c>
      <c r="M4" s="519" t="s">
        <v>534</v>
      </c>
      <c r="N4" s="495" t="s">
        <v>455</v>
      </c>
      <c r="O4" s="496"/>
      <c r="P4" s="496"/>
      <c r="Q4" s="504" t="s">
        <v>231</v>
      </c>
      <c r="R4" s="504" t="s">
        <v>456</v>
      </c>
      <c r="S4" s="506" t="s">
        <v>454</v>
      </c>
    </row>
    <row r="5" spans="1:19" ht="23" x14ac:dyDescent="0.35">
      <c r="A5" s="136"/>
      <c r="B5" s="136"/>
      <c r="C5" s="136"/>
      <c r="D5" s="515"/>
      <c r="E5" s="308"/>
      <c r="F5" s="309" t="s">
        <v>457</v>
      </c>
      <c r="G5" s="309" t="s">
        <v>458</v>
      </c>
      <c r="H5" s="308"/>
      <c r="I5" s="309" t="s">
        <v>457</v>
      </c>
      <c r="J5" s="309" t="s">
        <v>458</v>
      </c>
      <c r="K5" s="505"/>
      <c r="L5" s="505"/>
      <c r="M5" s="520"/>
      <c r="N5" s="308"/>
      <c r="O5" s="309" t="s">
        <v>457</v>
      </c>
      <c r="P5" s="309" t="s">
        <v>458</v>
      </c>
      <c r="Q5" s="505"/>
      <c r="R5" s="505"/>
      <c r="S5" s="507"/>
    </row>
    <row r="6" spans="1:19" ht="14.5" x14ac:dyDescent="0.35">
      <c r="A6" s="359"/>
      <c r="B6" s="359"/>
      <c r="C6" s="359"/>
      <c r="D6" s="310" t="s">
        <v>174</v>
      </c>
      <c r="E6" s="311" t="s">
        <v>175</v>
      </c>
      <c r="F6" s="311" t="s">
        <v>176</v>
      </c>
      <c r="G6" s="311" t="s">
        <v>177</v>
      </c>
      <c r="H6" s="311" t="s">
        <v>178</v>
      </c>
      <c r="I6" s="311" t="s">
        <v>179</v>
      </c>
      <c r="J6" s="311" t="s">
        <v>180</v>
      </c>
      <c r="K6" s="311" t="s">
        <v>181</v>
      </c>
      <c r="L6" s="311" t="s">
        <v>182</v>
      </c>
      <c r="M6" s="311" t="s">
        <v>187</v>
      </c>
      <c r="N6" s="311" t="s">
        <v>188</v>
      </c>
      <c r="O6" s="311" t="s">
        <v>273</v>
      </c>
      <c r="P6" s="311" t="s">
        <v>274</v>
      </c>
      <c r="Q6" s="311" t="s">
        <v>275</v>
      </c>
      <c r="R6" s="311" t="s">
        <v>189</v>
      </c>
      <c r="S6" s="312" t="s">
        <v>235</v>
      </c>
    </row>
    <row r="7" spans="1:19" ht="13" x14ac:dyDescent="0.3">
      <c r="A7" s="517" t="s">
        <v>459</v>
      </c>
      <c r="B7" s="518"/>
      <c r="C7" s="313" t="s">
        <v>263</v>
      </c>
      <c r="D7" s="314"/>
      <c r="E7" s="315"/>
      <c r="F7" s="316"/>
      <c r="G7" s="317"/>
      <c r="H7" s="315"/>
      <c r="I7" s="318"/>
      <c r="J7" s="318"/>
      <c r="K7" s="319"/>
      <c r="L7" s="320"/>
      <c r="M7" s="321">
        <v>0</v>
      </c>
      <c r="N7" s="315"/>
      <c r="O7" s="322"/>
      <c r="P7" s="322"/>
      <c r="Q7" s="315"/>
      <c r="R7" s="319"/>
      <c r="S7" s="321">
        <v>0</v>
      </c>
    </row>
    <row r="8" spans="1:19" ht="13" x14ac:dyDescent="0.3">
      <c r="A8" s="512" t="s">
        <v>460</v>
      </c>
      <c r="B8" s="513"/>
      <c r="C8" s="323" t="s">
        <v>360</v>
      </c>
      <c r="D8" s="324"/>
      <c r="E8" s="325"/>
      <c r="F8" s="326"/>
      <c r="G8" s="327"/>
      <c r="H8" s="325"/>
      <c r="I8" s="328"/>
      <c r="J8" s="328"/>
      <c r="K8" s="329"/>
      <c r="L8" s="325"/>
      <c r="M8" s="330">
        <v>0</v>
      </c>
      <c r="N8" s="331"/>
      <c r="O8" s="332"/>
      <c r="P8" s="332"/>
      <c r="Q8" s="331"/>
      <c r="R8" s="333"/>
      <c r="S8" s="330">
        <v>0</v>
      </c>
    </row>
    <row r="9" spans="1:19" ht="13" x14ac:dyDescent="0.3">
      <c r="A9" s="499" t="s">
        <v>461</v>
      </c>
      <c r="B9" s="500"/>
      <c r="C9" s="501"/>
      <c r="D9" s="334"/>
      <c r="E9" s="334"/>
      <c r="F9" s="334"/>
      <c r="G9" s="334"/>
      <c r="H9" s="334"/>
      <c r="I9" s="334"/>
      <c r="J9" s="334"/>
      <c r="K9" s="334"/>
      <c r="L9" s="334"/>
      <c r="M9" s="334"/>
      <c r="N9" s="334"/>
      <c r="O9" s="334"/>
      <c r="P9" s="334"/>
      <c r="Q9" s="334"/>
      <c r="R9" s="334"/>
      <c r="S9" s="334"/>
    </row>
    <row r="10" spans="1:19" ht="13" x14ac:dyDescent="0.3">
      <c r="A10" s="499" t="s">
        <v>462</v>
      </c>
      <c r="B10" s="500"/>
      <c r="C10" s="501"/>
      <c r="D10" s="334"/>
      <c r="E10" s="334"/>
      <c r="F10" s="334"/>
      <c r="G10" s="334"/>
      <c r="H10" s="334"/>
      <c r="I10" s="334"/>
      <c r="J10" s="334"/>
      <c r="K10" s="334"/>
      <c r="L10" s="334"/>
      <c r="M10" s="334"/>
      <c r="N10" s="334"/>
      <c r="O10" s="334"/>
      <c r="P10" s="334"/>
      <c r="Q10" s="334"/>
      <c r="R10" s="334"/>
      <c r="S10" s="334"/>
    </row>
    <row r="11" spans="1:19" ht="13" x14ac:dyDescent="0.3">
      <c r="A11" s="499" t="s">
        <v>463</v>
      </c>
      <c r="B11" s="516"/>
      <c r="C11" s="335" t="s">
        <v>362</v>
      </c>
      <c r="D11" s="324"/>
      <c r="E11" s="332"/>
      <c r="F11" s="336"/>
      <c r="G11" s="336"/>
      <c r="H11" s="332"/>
      <c r="I11" s="336"/>
      <c r="J11" s="336"/>
      <c r="K11" s="336"/>
      <c r="L11" s="325"/>
      <c r="M11" s="330">
        <v>0</v>
      </c>
      <c r="N11" s="332"/>
      <c r="O11" s="329">
        <v>189164609.53394139</v>
      </c>
      <c r="P11" s="329"/>
      <c r="Q11" s="331"/>
      <c r="R11" s="329"/>
      <c r="S11" s="330">
        <v>189164609.53394139</v>
      </c>
    </row>
    <row r="12" spans="1:19" ht="13" x14ac:dyDescent="0.3">
      <c r="A12" s="502" t="s">
        <v>464</v>
      </c>
      <c r="B12" s="503"/>
      <c r="C12" s="245" t="s">
        <v>410</v>
      </c>
      <c r="D12" s="337"/>
      <c r="E12" s="338"/>
      <c r="F12" s="339"/>
      <c r="G12" s="331"/>
      <c r="H12" s="338"/>
      <c r="I12" s="325"/>
      <c r="J12" s="325"/>
      <c r="K12" s="340"/>
      <c r="L12" s="330"/>
      <c r="M12" s="330">
        <v>0</v>
      </c>
      <c r="N12" s="332"/>
      <c r="O12" s="341">
        <v>19729415.053545535</v>
      </c>
      <c r="P12" s="342"/>
      <c r="Q12" s="331"/>
      <c r="R12" s="329"/>
      <c r="S12" s="330">
        <v>19729415.053545535</v>
      </c>
    </row>
    <row r="13" spans="1:19" ht="13" x14ac:dyDescent="0.3">
      <c r="A13" s="508" t="s">
        <v>465</v>
      </c>
      <c r="B13" s="509"/>
      <c r="C13" s="323" t="s">
        <v>412</v>
      </c>
      <c r="D13" s="343"/>
      <c r="E13" s="344"/>
      <c r="F13" s="345"/>
      <c r="G13" s="345"/>
      <c r="H13" s="344"/>
      <c r="I13" s="345"/>
      <c r="J13" s="345"/>
      <c r="K13" s="345"/>
      <c r="L13" s="345"/>
      <c r="M13" s="330">
        <v>0</v>
      </c>
      <c r="N13" s="344"/>
      <c r="O13" s="345">
        <v>169435194.48039585</v>
      </c>
      <c r="P13" s="345"/>
      <c r="Q13" s="345"/>
      <c r="R13" s="345"/>
      <c r="S13" s="330">
        <v>169435194.48039585</v>
      </c>
    </row>
    <row r="14" spans="1:19" ht="13" x14ac:dyDescent="0.3">
      <c r="A14" s="510" t="s">
        <v>466</v>
      </c>
      <c r="B14" s="511"/>
      <c r="C14" s="346" t="s">
        <v>372</v>
      </c>
      <c r="D14" s="347"/>
      <c r="E14" s="347"/>
      <c r="F14" s="348"/>
      <c r="G14" s="349"/>
      <c r="H14" s="350"/>
      <c r="I14" s="334"/>
      <c r="J14" s="334"/>
      <c r="K14" s="350"/>
      <c r="L14" s="345"/>
      <c r="M14" s="330">
        <v>0</v>
      </c>
      <c r="N14" s="331">
        <v>690395.86029396404</v>
      </c>
      <c r="O14" s="338"/>
      <c r="P14" s="351"/>
      <c r="Q14" s="325"/>
      <c r="R14" s="325"/>
      <c r="S14" s="330">
        <v>690395.86029396404</v>
      </c>
    </row>
    <row r="15" spans="1:19" ht="13" x14ac:dyDescent="0.3">
      <c r="A15" s="499" t="s">
        <v>467</v>
      </c>
      <c r="B15" s="500"/>
      <c r="C15" s="501"/>
      <c r="D15" s="334"/>
      <c r="E15" s="334"/>
      <c r="F15" s="334"/>
      <c r="G15" s="334"/>
      <c r="H15" s="334"/>
      <c r="I15" s="334"/>
      <c r="J15" s="334"/>
      <c r="K15" s="334"/>
      <c r="L15" s="334"/>
      <c r="M15" s="334"/>
      <c r="N15" s="334"/>
      <c r="O15" s="334"/>
      <c r="P15" s="334"/>
      <c r="Q15" s="334"/>
      <c r="R15" s="334"/>
      <c r="S15" s="334"/>
    </row>
    <row r="16" spans="1:19" ht="13" x14ac:dyDescent="0.3">
      <c r="A16" s="497" t="s">
        <v>468</v>
      </c>
      <c r="B16" s="498"/>
      <c r="C16" s="323" t="s">
        <v>415</v>
      </c>
      <c r="D16" s="352"/>
      <c r="E16" s="352"/>
      <c r="F16" s="353"/>
      <c r="G16" s="327"/>
      <c r="H16" s="325"/>
      <c r="I16" s="332"/>
      <c r="J16" s="332"/>
      <c r="K16" s="325"/>
      <c r="L16" s="325"/>
      <c r="M16" s="330">
        <v>0</v>
      </c>
      <c r="N16" s="325"/>
      <c r="O16" s="332"/>
      <c r="P16" s="332"/>
      <c r="Q16" s="325"/>
      <c r="R16" s="329"/>
      <c r="S16" s="330">
        <v>0</v>
      </c>
    </row>
    <row r="17" spans="1:19" ht="13" x14ac:dyDescent="0.3">
      <c r="A17" s="497" t="s">
        <v>469</v>
      </c>
      <c r="B17" s="498"/>
      <c r="C17" s="323" t="s">
        <v>417</v>
      </c>
      <c r="D17" s="352"/>
      <c r="E17" s="332"/>
      <c r="F17" s="352"/>
      <c r="G17" s="352"/>
      <c r="H17" s="332"/>
      <c r="I17" s="325"/>
      <c r="J17" s="325"/>
      <c r="K17" s="325"/>
      <c r="L17" s="325"/>
      <c r="M17" s="330">
        <v>0</v>
      </c>
      <c r="N17" s="332"/>
      <c r="O17" s="325"/>
      <c r="P17" s="325"/>
      <c r="Q17" s="325"/>
      <c r="R17" s="325"/>
      <c r="S17" s="330">
        <v>0</v>
      </c>
    </row>
    <row r="18" spans="1:19" ht="13" x14ac:dyDescent="0.3">
      <c r="A18" s="497" t="s">
        <v>93</v>
      </c>
      <c r="B18" s="498"/>
      <c r="C18" s="323" t="s">
        <v>375</v>
      </c>
      <c r="D18" s="352"/>
      <c r="E18" s="352"/>
      <c r="F18" s="354"/>
      <c r="G18" s="355"/>
      <c r="H18" s="325"/>
      <c r="I18" s="332"/>
      <c r="J18" s="332"/>
      <c r="K18" s="325"/>
      <c r="L18" s="325"/>
      <c r="M18" s="330">
        <v>0</v>
      </c>
      <c r="N18" s="325"/>
      <c r="O18" s="332"/>
      <c r="P18" s="332"/>
      <c r="Q18" s="325"/>
      <c r="R18" s="329"/>
      <c r="S18" s="330">
        <v>0</v>
      </c>
    </row>
    <row r="19" spans="1:19" ht="13" x14ac:dyDescent="0.3">
      <c r="A19" s="499" t="s">
        <v>470</v>
      </c>
      <c r="B19" s="500"/>
      <c r="C19" s="356" t="s">
        <v>383</v>
      </c>
      <c r="D19" s="343"/>
      <c r="E19" s="343"/>
      <c r="F19" s="334"/>
      <c r="G19" s="334"/>
      <c r="H19" s="343"/>
      <c r="I19" s="334"/>
      <c r="J19" s="334"/>
      <c r="K19" s="343"/>
      <c r="L19" s="343"/>
      <c r="M19" s="330">
        <v>0</v>
      </c>
      <c r="N19" s="343">
        <v>189855005.39423537</v>
      </c>
      <c r="O19" s="344"/>
      <c r="P19" s="344"/>
      <c r="Q19" s="343"/>
      <c r="R19" s="343"/>
      <c r="S19" s="330">
        <v>189855005.39423537</v>
      </c>
    </row>
  </sheetData>
  <mergeCells count="23">
    <mergeCell ref="R4:R5"/>
    <mergeCell ref="S4:S5"/>
    <mergeCell ref="A13:B13"/>
    <mergeCell ref="A14:B14"/>
    <mergeCell ref="A16:B16"/>
    <mergeCell ref="A15:C15"/>
    <mergeCell ref="A8:B8"/>
    <mergeCell ref="D4:D5"/>
    <mergeCell ref="A11:B11"/>
    <mergeCell ref="A7:B7"/>
    <mergeCell ref="Q4:Q5"/>
    <mergeCell ref="E4:G4"/>
    <mergeCell ref="H4:J4"/>
    <mergeCell ref="K4:K5"/>
    <mergeCell ref="L4:L5"/>
    <mergeCell ref="M4:M5"/>
    <mergeCell ref="N4:P4"/>
    <mergeCell ref="A17:B17"/>
    <mergeCell ref="A19:B19"/>
    <mergeCell ref="A9:C9"/>
    <mergeCell ref="A10:C10"/>
    <mergeCell ref="A12:B12"/>
    <mergeCell ref="A18:B18"/>
  </mergeCells>
  <hyperlinks>
    <hyperlink ref="A2" location="Content!A1" display="Back to content" xr:uid="{00000000-0004-0000-0400-000000000000}"/>
  </hyperlink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S29"/>
  <sheetViews>
    <sheetView topLeftCell="N2" zoomScale="80" zoomScaleNormal="80" workbookViewId="0">
      <selection activeCell="D12" sqref="D12"/>
    </sheetView>
  </sheetViews>
  <sheetFormatPr baseColWidth="10" defaultColWidth="8.90625" defaultRowHeight="12.5" x14ac:dyDescent="0.25"/>
  <cols>
    <col min="1" max="1" width="60.54296875" style="2" customWidth="1"/>
    <col min="2" max="2" width="25.6328125" style="2" customWidth="1"/>
    <col min="3" max="20" width="22.6328125" style="2" customWidth="1"/>
    <col min="21" max="26" width="8.90625" style="2"/>
    <col min="27" max="27" width="0" style="2" hidden="1" customWidth="1"/>
    <col min="28" max="16384" width="8.90625" style="2"/>
  </cols>
  <sheetData>
    <row r="1" spans="1:19" ht="14" x14ac:dyDescent="0.3">
      <c r="A1" s="32" t="s">
        <v>493</v>
      </c>
    </row>
    <row r="2" spans="1:19" ht="14.5" x14ac:dyDescent="0.35">
      <c r="A2" s="278" t="s">
        <v>150</v>
      </c>
    </row>
    <row r="4" spans="1:19" ht="14.5" x14ac:dyDescent="0.35">
      <c r="A4" s="277"/>
      <c r="B4" s="277"/>
      <c r="C4" s="521" t="s">
        <v>475</v>
      </c>
      <c r="D4" s="522"/>
      <c r="E4" s="522"/>
      <c r="F4" s="522"/>
      <c r="G4" s="522"/>
      <c r="H4" s="522"/>
      <c r="I4" s="522"/>
      <c r="J4" s="522"/>
      <c r="K4" s="522"/>
      <c r="L4" s="522"/>
      <c r="M4" s="522"/>
      <c r="N4" s="523"/>
      <c r="O4" s="524" t="s">
        <v>476</v>
      </c>
      <c r="P4" s="525"/>
      <c r="Q4" s="525"/>
      <c r="R4" s="526"/>
      <c r="S4" s="527" t="s">
        <v>477</v>
      </c>
    </row>
    <row r="5" spans="1:19" ht="37.5" x14ac:dyDescent="0.35">
      <c r="A5" s="1"/>
      <c r="B5" s="1"/>
      <c r="C5" s="270" t="s">
        <v>158</v>
      </c>
      <c r="D5" s="271" t="s">
        <v>159</v>
      </c>
      <c r="E5" s="271" t="s">
        <v>160</v>
      </c>
      <c r="F5" s="271" t="s">
        <v>161</v>
      </c>
      <c r="G5" s="271" t="s">
        <v>162</v>
      </c>
      <c r="H5" s="271" t="s">
        <v>163</v>
      </c>
      <c r="I5" s="271" t="s">
        <v>164</v>
      </c>
      <c r="J5" s="271" t="s">
        <v>165</v>
      </c>
      <c r="K5" s="271" t="s">
        <v>166</v>
      </c>
      <c r="L5" s="271" t="s">
        <v>167</v>
      </c>
      <c r="M5" s="271" t="s">
        <v>168</v>
      </c>
      <c r="N5" s="271" t="s">
        <v>169</v>
      </c>
      <c r="O5" s="272" t="s">
        <v>419</v>
      </c>
      <c r="P5" s="272" t="s">
        <v>420</v>
      </c>
      <c r="Q5" s="272" t="s">
        <v>421</v>
      </c>
      <c r="R5" s="272" t="s">
        <v>422</v>
      </c>
      <c r="S5" s="528"/>
    </row>
    <row r="6" spans="1:19" ht="14.5" x14ac:dyDescent="0.35">
      <c r="A6" s="1"/>
      <c r="B6" s="1"/>
      <c r="C6" s="273" t="s">
        <v>174</v>
      </c>
      <c r="D6" s="274" t="s">
        <v>175</v>
      </c>
      <c r="E6" s="274" t="s">
        <v>176</v>
      </c>
      <c r="F6" s="274" t="s">
        <v>177</v>
      </c>
      <c r="G6" s="274" t="s">
        <v>178</v>
      </c>
      <c r="H6" s="274" t="s">
        <v>179</v>
      </c>
      <c r="I6" s="274" t="s">
        <v>180</v>
      </c>
      <c r="J6" s="274" t="s">
        <v>181</v>
      </c>
      <c r="K6" s="274" t="s">
        <v>182</v>
      </c>
      <c r="L6" s="274" t="s">
        <v>183</v>
      </c>
      <c r="M6" s="274" t="s">
        <v>184</v>
      </c>
      <c r="N6" s="274" t="s">
        <v>185</v>
      </c>
      <c r="O6" s="274" t="s">
        <v>186</v>
      </c>
      <c r="P6" s="274" t="s">
        <v>187</v>
      </c>
      <c r="Q6" s="274" t="s">
        <v>188</v>
      </c>
      <c r="R6" s="274" t="s">
        <v>273</v>
      </c>
      <c r="S6" s="275" t="s">
        <v>274</v>
      </c>
    </row>
    <row r="7" spans="1:19" x14ac:dyDescent="0.25">
      <c r="A7" s="360" t="s">
        <v>459</v>
      </c>
      <c r="B7" s="361" t="s">
        <v>263</v>
      </c>
      <c r="C7" s="362"/>
      <c r="D7" s="362"/>
      <c r="E7" s="362"/>
      <c r="F7" s="362"/>
      <c r="G7" s="362"/>
      <c r="H7" s="362"/>
      <c r="I7" s="362"/>
      <c r="J7" s="362"/>
      <c r="K7" s="362"/>
      <c r="L7" s="362"/>
      <c r="M7" s="362"/>
      <c r="N7" s="362"/>
      <c r="O7" s="363"/>
      <c r="P7" s="362"/>
      <c r="Q7" s="362"/>
      <c r="R7" s="362"/>
      <c r="S7" s="362">
        <v>0</v>
      </c>
    </row>
    <row r="8" spans="1:19" ht="34.5" x14ac:dyDescent="0.25">
      <c r="A8" s="360" t="s">
        <v>460</v>
      </c>
      <c r="B8" s="361" t="s">
        <v>366</v>
      </c>
      <c r="C8" s="362"/>
      <c r="D8" s="362"/>
      <c r="E8" s="362"/>
      <c r="F8" s="362"/>
      <c r="G8" s="362"/>
      <c r="H8" s="362"/>
      <c r="I8" s="362"/>
      <c r="J8" s="362"/>
      <c r="K8" s="362"/>
      <c r="L8" s="362"/>
      <c r="M8" s="362"/>
      <c r="N8" s="362"/>
      <c r="O8" s="362"/>
      <c r="P8" s="362"/>
      <c r="Q8" s="362"/>
      <c r="R8" s="362"/>
      <c r="S8" s="362">
        <v>0</v>
      </c>
    </row>
    <row r="9" spans="1:19" x14ac:dyDescent="0.25">
      <c r="A9" s="276" t="s">
        <v>478</v>
      </c>
      <c r="B9" s="364"/>
      <c r="C9" s="365"/>
      <c r="D9" s="365"/>
      <c r="E9" s="365"/>
      <c r="F9" s="365"/>
      <c r="G9" s="365"/>
      <c r="H9" s="365"/>
      <c r="I9" s="365"/>
      <c r="J9" s="365"/>
      <c r="K9" s="365"/>
      <c r="L9" s="365"/>
      <c r="M9" s="365"/>
      <c r="N9" s="365"/>
      <c r="O9" s="365"/>
      <c r="P9" s="365"/>
      <c r="Q9" s="365"/>
      <c r="R9" s="365"/>
      <c r="S9" s="366"/>
    </row>
    <row r="10" spans="1:19" x14ac:dyDescent="0.25">
      <c r="A10" s="367" t="s">
        <v>92</v>
      </c>
      <c r="B10" s="364"/>
      <c r="C10" s="365"/>
      <c r="D10" s="365"/>
      <c r="E10" s="365"/>
      <c r="F10" s="365"/>
      <c r="G10" s="365"/>
      <c r="H10" s="365"/>
      <c r="I10" s="365"/>
      <c r="J10" s="365"/>
      <c r="K10" s="365"/>
      <c r="L10" s="365"/>
      <c r="M10" s="365"/>
      <c r="N10" s="365"/>
      <c r="O10" s="365"/>
      <c r="P10" s="365"/>
      <c r="Q10" s="365"/>
      <c r="R10" s="365"/>
      <c r="S10" s="366"/>
    </row>
    <row r="11" spans="1:19" x14ac:dyDescent="0.25">
      <c r="A11" s="368" t="s">
        <v>479</v>
      </c>
      <c r="B11" s="369"/>
      <c r="C11" s="365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65"/>
      <c r="O11" s="365"/>
      <c r="P11" s="365"/>
      <c r="Q11" s="365"/>
      <c r="R11" s="365"/>
      <c r="S11" s="366"/>
    </row>
    <row r="12" spans="1:19" x14ac:dyDescent="0.25">
      <c r="A12" s="370" t="s">
        <v>480</v>
      </c>
      <c r="B12" s="371" t="s">
        <v>368</v>
      </c>
      <c r="C12" s="362">
        <v>15920927.820634954</v>
      </c>
      <c r="D12" s="362">
        <v>70473955.098361105</v>
      </c>
      <c r="E12" s="362">
        <v>-53909722.491810143</v>
      </c>
      <c r="F12" s="362">
        <v>161115010.69657195</v>
      </c>
      <c r="G12" s="362">
        <v>214489688.58268327</v>
      </c>
      <c r="H12" s="362">
        <v>1655569.8323005759</v>
      </c>
      <c r="I12" s="362">
        <v>355759166.32209164</v>
      </c>
      <c r="J12" s="362">
        <v>86755558.922378704</v>
      </c>
      <c r="K12" s="362"/>
      <c r="L12" s="362"/>
      <c r="M12" s="362">
        <v>79454.935029715998</v>
      </c>
      <c r="N12" s="362"/>
      <c r="O12" s="362"/>
      <c r="P12" s="362"/>
      <c r="Q12" s="362"/>
      <c r="R12" s="362"/>
      <c r="S12" s="362">
        <v>852339609.71824181</v>
      </c>
    </row>
    <row r="13" spans="1:19" ht="23" x14ac:dyDescent="0.25">
      <c r="A13" s="370" t="s">
        <v>481</v>
      </c>
      <c r="B13" s="372" t="s">
        <v>377</v>
      </c>
      <c r="C13" s="49">
        <v>1523800.4655143169</v>
      </c>
      <c r="D13" s="49">
        <v>8429835.3892889321</v>
      </c>
      <c r="E13" s="49">
        <v>-6296830.4353585979</v>
      </c>
      <c r="F13" s="49">
        <v>17949791.222104035</v>
      </c>
      <c r="G13" s="49">
        <v>20011191.893935826</v>
      </c>
      <c r="H13" s="49">
        <v>143950.06001089801</v>
      </c>
      <c r="I13" s="49">
        <v>-13534493.041521022</v>
      </c>
      <c r="J13" s="49">
        <v>10708969.44607337</v>
      </c>
      <c r="K13" s="49"/>
      <c r="L13" s="49"/>
      <c r="M13" s="49">
        <v>15012.966128534001</v>
      </c>
      <c r="N13" s="49"/>
      <c r="O13" s="373"/>
      <c r="P13" s="49"/>
      <c r="Q13" s="49"/>
      <c r="R13" s="49"/>
      <c r="S13" s="362">
        <v>38951227.966176286</v>
      </c>
    </row>
    <row r="14" spans="1:19" x14ac:dyDescent="0.25">
      <c r="A14" s="374" t="s">
        <v>482</v>
      </c>
      <c r="B14" s="375" t="s">
        <v>379</v>
      </c>
      <c r="C14" s="362">
        <v>14397127.355120637</v>
      </c>
      <c r="D14" s="362">
        <v>62044119.709072173</v>
      </c>
      <c r="E14" s="362">
        <v>-47612892.056451544</v>
      </c>
      <c r="F14" s="362">
        <v>143165219.47446793</v>
      </c>
      <c r="G14" s="362">
        <v>194478496.68874747</v>
      </c>
      <c r="H14" s="362">
        <v>1511619.772289678</v>
      </c>
      <c r="I14" s="362">
        <v>369293659.36361265</v>
      </c>
      <c r="J14" s="362">
        <v>76046589.476305321</v>
      </c>
      <c r="K14" s="362"/>
      <c r="L14" s="362"/>
      <c r="M14" s="362">
        <v>64441.968901182001</v>
      </c>
      <c r="N14" s="362"/>
      <c r="O14" s="362"/>
      <c r="P14" s="362"/>
      <c r="Q14" s="362"/>
      <c r="R14" s="362"/>
      <c r="S14" s="362">
        <v>813388381.75206554</v>
      </c>
    </row>
    <row r="15" spans="1:19" x14ac:dyDescent="0.25">
      <c r="A15" s="368" t="s">
        <v>483</v>
      </c>
      <c r="B15" s="376"/>
      <c r="C15" s="365"/>
      <c r="D15" s="365"/>
      <c r="E15" s="365"/>
      <c r="F15" s="365"/>
      <c r="G15" s="365"/>
      <c r="H15" s="365"/>
      <c r="I15" s="365"/>
      <c r="J15" s="365"/>
      <c r="K15" s="365"/>
      <c r="L15" s="365"/>
      <c r="M15" s="365"/>
      <c r="N15" s="365"/>
      <c r="O15" s="365"/>
      <c r="P15" s="365"/>
      <c r="Q15" s="365"/>
      <c r="R15" s="365"/>
      <c r="S15" s="366"/>
    </row>
    <row r="16" spans="1:19" x14ac:dyDescent="0.25">
      <c r="A16" s="377" t="s">
        <v>480</v>
      </c>
      <c r="B16" s="371" t="s">
        <v>381</v>
      </c>
      <c r="C16" s="362">
        <v>231907952.69554728</v>
      </c>
      <c r="D16" s="362">
        <v>578055546.69455051</v>
      </c>
      <c r="E16" s="362">
        <v>2614414589.6333461</v>
      </c>
      <c r="F16" s="362">
        <v>641201995.15244687</v>
      </c>
      <c r="G16" s="362">
        <v>208752168.19384331</v>
      </c>
      <c r="H16" s="362">
        <v>11150233.239483001</v>
      </c>
      <c r="I16" s="362">
        <v>2443119325.250896</v>
      </c>
      <c r="J16" s="362">
        <v>1075997909.2770531</v>
      </c>
      <c r="K16" s="362"/>
      <c r="L16" s="362"/>
      <c r="M16" s="362">
        <v>823466.20614843699</v>
      </c>
      <c r="N16" s="362"/>
      <c r="O16" s="362"/>
      <c r="P16" s="362"/>
      <c r="Q16" s="362"/>
      <c r="R16" s="362"/>
      <c r="S16" s="362">
        <v>7805423186.3433142</v>
      </c>
    </row>
    <row r="17" spans="1:19" ht="23" x14ac:dyDescent="0.25">
      <c r="A17" s="370" t="s">
        <v>481</v>
      </c>
      <c r="B17" s="372" t="s">
        <v>432</v>
      </c>
      <c r="C17" s="49">
        <v>25048377.519903939</v>
      </c>
      <c r="D17" s="49">
        <v>118894412.41045195</v>
      </c>
      <c r="E17" s="49">
        <v>257913407.82793668</v>
      </c>
      <c r="F17" s="49">
        <v>69267450.263664067</v>
      </c>
      <c r="G17" s="49">
        <v>20445182.843443763</v>
      </c>
      <c r="H17" s="49">
        <v>1092053.6026077911</v>
      </c>
      <c r="I17" s="49">
        <v>1127035541.5560982</v>
      </c>
      <c r="J17" s="49">
        <v>516959833.07672226</v>
      </c>
      <c r="K17" s="49"/>
      <c r="L17" s="49"/>
      <c r="M17" s="49">
        <v>80650.262441672996</v>
      </c>
      <c r="N17" s="49"/>
      <c r="O17" s="373"/>
      <c r="P17" s="49"/>
      <c r="Q17" s="49"/>
      <c r="R17" s="49"/>
      <c r="S17" s="362">
        <v>2136736909.3632703</v>
      </c>
    </row>
    <row r="18" spans="1:19" x14ac:dyDescent="0.25">
      <c r="A18" s="374" t="s">
        <v>486</v>
      </c>
      <c r="B18" s="372" t="s">
        <v>434</v>
      </c>
      <c r="C18" s="362">
        <v>206859575.17564335</v>
      </c>
      <c r="D18" s="362">
        <v>459161134.28409857</v>
      </c>
      <c r="E18" s="362">
        <v>2356501181.8054094</v>
      </c>
      <c r="F18" s="362">
        <v>571934544.88878274</v>
      </c>
      <c r="G18" s="362">
        <v>188306985.35039955</v>
      </c>
      <c r="H18" s="362">
        <v>10058179.63687521</v>
      </c>
      <c r="I18" s="362">
        <v>1316083783.6947978</v>
      </c>
      <c r="J18" s="362">
        <v>559038076.20033085</v>
      </c>
      <c r="K18" s="362"/>
      <c r="L18" s="362"/>
      <c r="M18" s="362">
        <v>742815.94370676402</v>
      </c>
      <c r="N18" s="362"/>
      <c r="O18" s="362"/>
      <c r="P18" s="362"/>
      <c r="Q18" s="362"/>
      <c r="R18" s="362"/>
      <c r="S18" s="362">
        <v>5668686276.9800444</v>
      </c>
    </row>
    <row r="19" spans="1:19" x14ac:dyDescent="0.25">
      <c r="A19" s="378" t="s">
        <v>487</v>
      </c>
      <c r="B19" s="379" t="s">
        <v>471</v>
      </c>
      <c r="C19" s="362">
        <v>247828880.51618227</v>
      </c>
      <c r="D19" s="362">
        <v>648529501.79291165</v>
      </c>
      <c r="E19" s="362">
        <v>2560504867.1415358</v>
      </c>
      <c r="F19" s="362">
        <v>802317005.84901893</v>
      </c>
      <c r="G19" s="362">
        <v>423241856.77652657</v>
      </c>
      <c r="H19" s="362">
        <v>12805803.071783576</v>
      </c>
      <c r="I19" s="362">
        <v>2798878491.5729876</v>
      </c>
      <c r="J19" s="362">
        <v>1162753468.1994317</v>
      </c>
      <c r="K19" s="362"/>
      <c r="L19" s="362"/>
      <c r="M19" s="362">
        <v>902921.14117815299</v>
      </c>
      <c r="N19" s="362"/>
      <c r="O19" s="362"/>
      <c r="P19" s="362"/>
      <c r="Q19" s="362"/>
      <c r="R19" s="362"/>
      <c r="S19" s="362">
        <v>8657762796.0615578</v>
      </c>
    </row>
    <row r="20" spans="1:19" x14ac:dyDescent="0.25">
      <c r="A20" s="380" t="s">
        <v>488</v>
      </c>
      <c r="B20" s="361" t="s">
        <v>472</v>
      </c>
      <c r="C20" s="362">
        <v>221256702.53076401</v>
      </c>
      <c r="D20" s="362">
        <v>521205253.99317074</v>
      </c>
      <c r="E20" s="362">
        <v>2308888289.7489576</v>
      </c>
      <c r="F20" s="362">
        <v>715099764.36325073</v>
      </c>
      <c r="G20" s="362">
        <v>382785482.03914702</v>
      </c>
      <c r="H20" s="362">
        <v>11569799.409164889</v>
      </c>
      <c r="I20" s="362">
        <v>1685377443.0584104</v>
      </c>
      <c r="J20" s="362">
        <v>635084665.67663622</v>
      </c>
      <c r="K20" s="362"/>
      <c r="L20" s="362"/>
      <c r="M20" s="362">
        <v>807257.91260794597</v>
      </c>
      <c r="N20" s="362"/>
      <c r="O20" s="362"/>
      <c r="P20" s="362"/>
      <c r="Q20" s="362"/>
      <c r="R20" s="362"/>
      <c r="S20" s="362">
        <v>6482074658.73211</v>
      </c>
    </row>
    <row r="21" spans="1:19" x14ac:dyDescent="0.25">
      <c r="A21" s="381" t="s">
        <v>93</v>
      </c>
      <c r="B21" s="382" t="s">
        <v>473</v>
      </c>
      <c r="C21" s="49">
        <v>14654143.398316201</v>
      </c>
      <c r="D21" s="49">
        <v>26769097.268056002</v>
      </c>
      <c r="E21" s="49">
        <v>251559550.82746899</v>
      </c>
      <c r="F21" s="49">
        <v>59377728.484967001</v>
      </c>
      <c r="G21" s="49">
        <v>18106462.294628602</v>
      </c>
      <c r="H21" s="49">
        <v>288999.05058311799</v>
      </c>
      <c r="I21" s="49">
        <v>52182970.377943203</v>
      </c>
      <c r="J21" s="49">
        <v>31097274.565350801</v>
      </c>
      <c r="K21" s="49"/>
      <c r="L21" s="49"/>
      <c r="M21" s="49">
        <v>718638.03507554799</v>
      </c>
      <c r="N21" s="49"/>
      <c r="O21" s="49"/>
      <c r="P21" s="49"/>
      <c r="Q21" s="49"/>
      <c r="R21" s="49"/>
      <c r="S21" s="362">
        <v>454754864.3023895</v>
      </c>
    </row>
    <row r="22" spans="1:19" x14ac:dyDescent="0.25">
      <c r="A22" s="383" t="s">
        <v>489</v>
      </c>
      <c r="B22" s="384"/>
      <c r="C22" s="385"/>
      <c r="D22" s="385"/>
      <c r="E22" s="385"/>
      <c r="F22" s="385"/>
      <c r="G22" s="385"/>
      <c r="H22" s="385"/>
      <c r="I22" s="385"/>
      <c r="J22" s="385"/>
      <c r="K22" s="385"/>
      <c r="L22" s="385"/>
      <c r="M22" s="385"/>
      <c r="N22" s="385"/>
      <c r="O22" s="385"/>
      <c r="P22" s="385"/>
      <c r="Q22" s="385"/>
      <c r="R22" s="385"/>
      <c r="S22" s="366"/>
    </row>
    <row r="23" spans="1:19" x14ac:dyDescent="0.25">
      <c r="A23" s="386" t="s">
        <v>490</v>
      </c>
      <c r="B23" s="372" t="s">
        <v>306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362">
        <v>0</v>
      </c>
    </row>
    <row r="24" spans="1:19" x14ac:dyDescent="0.25">
      <c r="A24" s="386" t="s">
        <v>469</v>
      </c>
      <c r="B24" s="372" t="s">
        <v>439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362">
        <v>0</v>
      </c>
    </row>
    <row r="25" spans="1:19" x14ac:dyDescent="0.25">
      <c r="A25" s="386" t="s">
        <v>93</v>
      </c>
      <c r="B25" s="372" t="s">
        <v>440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362">
        <v>0</v>
      </c>
    </row>
    <row r="26" spans="1:19" x14ac:dyDescent="0.25">
      <c r="A26" s="387" t="s">
        <v>470</v>
      </c>
      <c r="B26" s="388"/>
      <c r="C26" s="365"/>
      <c r="D26" s="365"/>
      <c r="E26" s="365"/>
      <c r="F26" s="365"/>
      <c r="G26" s="365"/>
      <c r="H26" s="365"/>
      <c r="I26" s="365"/>
      <c r="J26" s="365"/>
      <c r="K26" s="365"/>
      <c r="L26" s="365"/>
      <c r="M26" s="365"/>
      <c r="N26" s="365"/>
      <c r="O26" s="365"/>
      <c r="P26" s="365"/>
      <c r="Q26" s="365"/>
      <c r="R26" s="365"/>
      <c r="S26" s="366"/>
    </row>
    <row r="27" spans="1:19" x14ac:dyDescent="0.25">
      <c r="A27" s="380" t="s">
        <v>470</v>
      </c>
      <c r="B27" s="361" t="s">
        <v>442</v>
      </c>
      <c r="C27" s="362">
        <v>262483023.91449848</v>
      </c>
      <c r="D27" s="362">
        <v>675298599.06096756</v>
      </c>
      <c r="E27" s="362">
        <v>2812064417.9690051</v>
      </c>
      <c r="F27" s="362">
        <v>861694734.33398581</v>
      </c>
      <c r="G27" s="362">
        <v>441348319.07115519</v>
      </c>
      <c r="H27" s="362">
        <v>13094802.122366697</v>
      </c>
      <c r="I27" s="362">
        <v>2851061461.9509311</v>
      </c>
      <c r="J27" s="362">
        <v>1193850742.7647827</v>
      </c>
      <c r="K27" s="362"/>
      <c r="L27" s="362"/>
      <c r="M27" s="362">
        <v>1621559.1762537011</v>
      </c>
      <c r="N27" s="362"/>
      <c r="O27" s="362"/>
      <c r="P27" s="362"/>
      <c r="Q27" s="362"/>
      <c r="R27" s="362"/>
      <c r="S27" s="362">
        <v>9112517660.3639469</v>
      </c>
    </row>
    <row r="28" spans="1:19" ht="23" x14ac:dyDescent="0.25">
      <c r="A28" s="380" t="s">
        <v>491</v>
      </c>
      <c r="B28" s="361" t="s">
        <v>444</v>
      </c>
      <c r="C28" s="362">
        <v>26572177.985418256</v>
      </c>
      <c r="D28" s="362">
        <v>127324247.79974088</v>
      </c>
      <c r="E28" s="362">
        <v>251616577.39257807</v>
      </c>
      <c r="F28" s="362">
        <v>87217241.485768095</v>
      </c>
      <c r="G28" s="362">
        <v>40456374.737379596</v>
      </c>
      <c r="H28" s="362">
        <v>1236003.662618689</v>
      </c>
      <c r="I28" s="362">
        <v>1113501048.5145772</v>
      </c>
      <c r="J28" s="362">
        <v>527668802.52279568</v>
      </c>
      <c r="K28" s="362"/>
      <c r="L28" s="362"/>
      <c r="M28" s="362">
        <v>95663.228570206993</v>
      </c>
      <c r="N28" s="362"/>
      <c r="O28" s="362"/>
      <c r="P28" s="362"/>
      <c r="Q28" s="362"/>
      <c r="R28" s="362"/>
      <c r="S28" s="362">
        <v>2175688137.3294463</v>
      </c>
    </row>
    <row r="29" spans="1:19" ht="23" x14ac:dyDescent="0.25">
      <c r="A29" s="380" t="s">
        <v>492</v>
      </c>
      <c r="B29" s="361" t="s">
        <v>446</v>
      </c>
      <c r="C29" s="362">
        <v>235910845.92908019</v>
      </c>
      <c r="D29" s="362">
        <v>547974351.26122677</v>
      </c>
      <c r="E29" s="362">
        <v>2560447840.576427</v>
      </c>
      <c r="F29" s="362">
        <v>774477492.84821773</v>
      </c>
      <c r="G29" s="362">
        <v>400891944.33377564</v>
      </c>
      <c r="H29" s="362">
        <v>11858798.459748005</v>
      </c>
      <c r="I29" s="362">
        <v>1737560413.4363534</v>
      </c>
      <c r="J29" s="362">
        <v>666181940.24198699</v>
      </c>
      <c r="K29" s="362"/>
      <c r="L29" s="362"/>
      <c r="M29" s="362">
        <v>1525895.9476834941</v>
      </c>
      <c r="N29" s="362"/>
      <c r="O29" s="362"/>
      <c r="P29" s="362"/>
      <c r="Q29" s="362"/>
      <c r="R29" s="362"/>
      <c r="S29" s="362">
        <v>6936829523.0345001</v>
      </c>
    </row>
  </sheetData>
  <mergeCells count="3">
    <mergeCell ref="C4:N4"/>
    <mergeCell ref="O4:R4"/>
    <mergeCell ref="S4:S5"/>
  </mergeCells>
  <hyperlinks>
    <hyperlink ref="A2" location="Content!A1" display="Back to content" xr:uid="{00000000-0004-0000-0500-000000000000}"/>
  </hyperlink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U44"/>
  <sheetViews>
    <sheetView topLeftCell="F21" zoomScale="80" zoomScaleNormal="80" workbookViewId="0">
      <selection activeCell="D33" sqref="D33:N43"/>
    </sheetView>
  </sheetViews>
  <sheetFormatPr baseColWidth="10" defaultColWidth="8.90625" defaultRowHeight="12.5" x14ac:dyDescent="0.25"/>
  <cols>
    <col min="1" max="1" width="25.90625" style="283" customWidth="1"/>
    <col min="2" max="2" width="25.6328125" style="283" customWidth="1"/>
    <col min="3" max="3" width="0" style="283" hidden="1" customWidth="1"/>
    <col min="4" max="14" width="12.6328125" style="283" customWidth="1"/>
    <col min="15" max="15" width="10.6328125" style="283" customWidth="1"/>
    <col min="16" max="16" width="25.6328125" style="283" customWidth="1"/>
    <col min="17" max="17" width="13" style="283" customWidth="1"/>
    <col min="18" max="18" width="0.90625" style="283" customWidth="1"/>
    <col min="19" max="19" width="14.6328125" style="283" customWidth="1"/>
    <col min="20" max="20" width="8.90625" style="283"/>
    <col min="21" max="21" width="9" style="283" bestFit="1" customWidth="1"/>
    <col min="22" max="22" width="8.90625" style="283"/>
    <col min="23" max="24" width="15" style="283" customWidth="1"/>
    <col min="25" max="28" width="11.08984375" style="283" bestFit="1" customWidth="1"/>
    <col min="29" max="32" width="10.08984375" style="283" bestFit="1" customWidth="1"/>
    <col min="33" max="34" width="9.08984375" style="283" bestFit="1" customWidth="1"/>
    <col min="35" max="35" width="9" style="283" bestFit="1" customWidth="1"/>
    <col min="36" max="16384" width="8.90625" style="283"/>
  </cols>
  <sheetData>
    <row r="1" spans="1:21" ht="14" x14ac:dyDescent="0.3">
      <c r="A1" s="282" t="s">
        <v>519</v>
      </c>
    </row>
    <row r="2" spans="1:21" ht="14.5" x14ac:dyDescent="0.35">
      <c r="A2" s="284" t="s">
        <v>150</v>
      </c>
    </row>
    <row r="4" spans="1:21" ht="24.65" customHeight="1" x14ac:dyDescent="0.35">
      <c r="A4" s="397"/>
      <c r="B4" s="397"/>
      <c r="C4" s="430"/>
      <c r="D4" s="529" t="s">
        <v>494</v>
      </c>
      <c r="E4" s="530"/>
      <c r="F4" s="530"/>
      <c r="G4" s="530"/>
      <c r="H4" s="530"/>
      <c r="I4" s="530"/>
      <c r="J4" s="530"/>
      <c r="K4" s="530"/>
      <c r="L4" s="530"/>
      <c r="M4" s="530"/>
      <c r="N4" s="531"/>
      <c r="O4" s="227"/>
      <c r="P4" s="227"/>
      <c r="Q4" s="534" t="s">
        <v>528</v>
      </c>
      <c r="R4" s="227"/>
      <c r="S4" s="534" t="s">
        <v>529</v>
      </c>
      <c r="T4" s="1"/>
      <c r="U4" s="1"/>
    </row>
    <row r="5" spans="1:21" ht="24.65" customHeight="1" x14ac:dyDescent="0.35">
      <c r="A5" s="397"/>
      <c r="B5" s="397"/>
      <c r="C5" s="430"/>
      <c r="D5" s="427" t="s">
        <v>495</v>
      </c>
      <c r="E5" s="427" t="s">
        <v>496</v>
      </c>
      <c r="F5" s="427" t="s">
        <v>497</v>
      </c>
      <c r="G5" s="427" t="s">
        <v>498</v>
      </c>
      <c r="H5" s="427" t="s">
        <v>499</v>
      </c>
      <c r="I5" s="427" t="s">
        <v>500</v>
      </c>
      <c r="J5" s="427" t="s">
        <v>501</v>
      </c>
      <c r="K5" s="427" t="s">
        <v>502</v>
      </c>
      <c r="L5" s="427" t="s">
        <v>503</v>
      </c>
      <c r="M5" s="427" t="s">
        <v>504</v>
      </c>
      <c r="N5" s="427" t="s">
        <v>532</v>
      </c>
      <c r="O5" s="401"/>
      <c r="P5" s="401"/>
      <c r="Q5" s="535"/>
      <c r="R5" s="227"/>
      <c r="S5" s="535"/>
    </row>
    <row r="6" spans="1:21" ht="14.5" x14ac:dyDescent="0.35">
      <c r="A6" s="397"/>
      <c r="B6" s="397"/>
      <c r="C6" s="397"/>
      <c r="D6" s="398"/>
      <c r="E6" s="398"/>
      <c r="F6" s="1"/>
      <c r="G6" s="398"/>
      <c r="H6" s="227"/>
      <c r="I6" s="227"/>
      <c r="J6" s="1"/>
      <c r="K6" s="1"/>
      <c r="L6" s="1"/>
      <c r="M6" s="1"/>
      <c r="N6" s="1"/>
      <c r="O6" s="1"/>
      <c r="P6" s="1"/>
      <c r="Q6" s="1"/>
      <c r="R6" s="1"/>
      <c r="S6" s="1"/>
    </row>
    <row r="7" spans="1:21" s="285" customFormat="1" ht="14.5" x14ac:dyDescent="0.35">
      <c r="A7" s="398"/>
      <c r="B7" s="398"/>
      <c r="C7" s="398"/>
      <c r="D7" s="398"/>
      <c r="E7" s="398"/>
      <c r="F7" s="227"/>
      <c r="G7" s="398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</row>
    <row r="8" spans="1:21" ht="14.5" x14ac:dyDescent="0.35">
      <c r="A8" s="399" t="s">
        <v>505</v>
      </c>
      <c r="B8" s="399"/>
      <c r="C8" s="1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</row>
    <row r="9" spans="1:21" ht="14.5" x14ac:dyDescent="0.35">
      <c r="A9" s="400"/>
      <c r="B9" s="400"/>
      <c r="C9"/>
      <c r="D9" s="389" t="s">
        <v>1</v>
      </c>
      <c r="E9" s="389" t="s">
        <v>174</v>
      </c>
      <c r="F9" s="389" t="s">
        <v>175</v>
      </c>
      <c r="G9" s="389" t="s">
        <v>176</v>
      </c>
      <c r="H9" s="389" t="s">
        <v>177</v>
      </c>
      <c r="I9" s="389" t="s">
        <v>178</v>
      </c>
      <c r="J9" s="389" t="s">
        <v>179</v>
      </c>
      <c r="K9" s="389" t="s">
        <v>180</v>
      </c>
      <c r="L9" s="389" t="s">
        <v>181</v>
      </c>
      <c r="M9" s="389" t="s">
        <v>182</v>
      </c>
      <c r="N9" s="389" t="s">
        <v>183</v>
      </c>
      <c r="O9" s="227"/>
      <c r="P9" s="227"/>
      <c r="Q9" s="427" t="s">
        <v>273</v>
      </c>
      <c r="R9" s="403"/>
      <c r="S9" s="427" t="s">
        <v>274</v>
      </c>
    </row>
    <row r="10" spans="1:21" ht="14.5" x14ac:dyDescent="0.35">
      <c r="A10" s="444" t="s">
        <v>508</v>
      </c>
      <c r="B10" s="444" t="s">
        <v>372</v>
      </c>
      <c r="C10" s="390" t="s">
        <v>508</v>
      </c>
      <c r="D10" s="449">
        <v>753511368.77199996</v>
      </c>
      <c r="E10" s="449">
        <v>1218907692.54</v>
      </c>
      <c r="F10" s="449">
        <v>685018373.17400002</v>
      </c>
      <c r="G10" s="449">
        <v>540092603.426</v>
      </c>
      <c r="H10" s="449">
        <v>395868440.02999997</v>
      </c>
      <c r="I10" s="449">
        <v>224944729.61999992</v>
      </c>
      <c r="J10" s="449">
        <v>170653399.63600013</v>
      </c>
      <c r="K10" s="449">
        <v>108761232.60000007</v>
      </c>
      <c r="L10" s="449">
        <v>77426208.477999926</v>
      </c>
      <c r="M10" s="449">
        <v>65168481.133999951</v>
      </c>
      <c r="N10" s="450">
        <v>17663.25000008737</v>
      </c>
      <c r="O10" s="227"/>
      <c r="P10" s="391" t="s">
        <v>372</v>
      </c>
      <c r="Q10" s="432">
        <v>35326.500000173997</v>
      </c>
      <c r="R10" s="448"/>
      <c r="S10" s="433">
        <v>35326.500000173997</v>
      </c>
    </row>
    <row r="11" spans="1:21" ht="14.5" x14ac:dyDescent="0.35">
      <c r="A11" s="445">
        <v>2009</v>
      </c>
      <c r="B11" s="445" t="s">
        <v>381</v>
      </c>
      <c r="C11" s="392" t="s">
        <v>509</v>
      </c>
      <c r="D11" s="450">
        <v>227703685.44400001</v>
      </c>
      <c r="E11" s="450">
        <v>241130906.43399999</v>
      </c>
      <c r="F11" s="450">
        <v>180896408.46000001</v>
      </c>
      <c r="G11" s="450">
        <v>123210483.52</v>
      </c>
      <c r="H11" s="450">
        <v>102889326.82600001</v>
      </c>
      <c r="I11" s="450">
        <v>110379439.19400001</v>
      </c>
      <c r="J11" s="450">
        <v>68541090.068000004</v>
      </c>
      <c r="K11" s="450">
        <v>10493799.207999904</v>
      </c>
      <c r="L11" s="450">
        <v>21892449.545999818</v>
      </c>
      <c r="M11" s="450">
        <v>4755671.5399999842</v>
      </c>
      <c r="N11" s="451">
        <v>17663.25000008737</v>
      </c>
      <c r="O11" s="227"/>
      <c r="P11" s="393" t="s">
        <v>381</v>
      </c>
      <c r="Q11" s="434">
        <v>4755671.5399999842</v>
      </c>
      <c r="R11" s="448"/>
      <c r="S11" s="435">
        <v>1091893260.2399995</v>
      </c>
    </row>
    <row r="12" spans="1:21" ht="14.5" x14ac:dyDescent="0.35">
      <c r="A12" s="445">
        <v>2010</v>
      </c>
      <c r="B12" s="445" t="s">
        <v>423</v>
      </c>
      <c r="C12" s="392" t="s">
        <v>510</v>
      </c>
      <c r="D12" s="450">
        <v>166527945.6208097</v>
      </c>
      <c r="E12" s="450">
        <v>295484416.93195134</v>
      </c>
      <c r="F12" s="450">
        <v>186737323.312924</v>
      </c>
      <c r="G12" s="450">
        <v>184451321.04720202</v>
      </c>
      <c r="H12" s="450">
        <v>133784660.74334601</v>
      </c>
      <c r="I12" s="450">
        <v>129519156.514</v>
      </c>
      <c r="J12" s="450">
        <v>109820633.2868</v>
      </c>
      <c r="K12" s="450">
        <v>31387932.660038512</v>
      </c>
      <c r="L12" s="450">
        <v>26234483.120000061</v>
      </c>
      <c r="M12" s="451"/>
      <c r="N12" s="451">
        <v>17663.25000008737</v>
      </c>
      <c r="O12" s="227"/>
      <c r="P12" s="393" t="s">
        <v>423</v>
      </c>
      <c r="Q12" s="434">
        <v>26234483.120000061</v>
      </c>
      <c r="R12" s="448"/>
      <c r="S12" s="435">
        <v>1263947873.2370715</v>
      </c>
    </row>
    <row r="13" spans="1:21" ht="14.5" x14ac:dyDescent="0.35">
      <c r="A13" s="445">
        <v>2011</v>
      </c>
      <c r="B13" s="445" t="s">
        <v>484</v>
      </c>
      <c r="C13" s="392" t="s">
        <v>511</v>
      </c>
      <c r="D13" s="450">
        <v>253433246.06299999</v>
      </c>
      <c r="E13" s="450">
        <v>346272000.02547121</v>
      </c>
      <c r="F13" s="450">
        <v>239223489.9259544</v>
      </c>
      <c r="G13" s="450">
        <v>260268956.21705723</v>
      </c>
      <c r="H13" s="450">
        <v>196724820.25154009</v>
      </c>
      <c r="I13" s="450">
        <v>142080637.48868114</v>
      </c>
      <c r="J13" s="450">
        <v>126751370.49839979</v>
      </c>
      <c r="K13" s="450">
        <v>37973562.817200087</v>
      </c>
      <c r="L13" s="451"/>
      <c r="M13" s="451"/>
      <c r="N13" s="451">
        <v>17663.25000008737</v>
      </c>
      <c r="O13" s="227"/>
      <c r="P13" s="393" t="s">
        <v>484</v>
      </c>
      <c r="Q13" s="434">
        <v>37973562.817200087</v>
      </c>
      <c r="R13" s="448"/>
      <c r="S13" s="435">
        <v>1602728083.2873039</v>
      </c>
    </row>
    <row r="14" spans="1:21" ht="14.5" x14ac:dyDescent="0.35">
      <c r="A14" s="445">
        <v>2012</v>
      </c>
      <c r="B14" s="445" t="s">
        <v>485</v>
      </c>
      <c r="C14" s="392" t="s">
        <v>512</v>
      </c>
      <c r="D14" s="450">
        <v>348539470.03598207</v>
      </c>
      <c r="E14" s="450">
        <v>478536008.15332144</v>
      </c>
      <c r="F14" s="450">
        <v>386380124.95437419</v>
      </c>
      <c r="G14" s="450">
        <v>270777665.55185419</v>
      </c>
      <c r="H14" s="450">
        <v>192795305.36071843</v>
      </c>
      <c r="I14" s="450">
        <v>140068164.61614567</v>
      </c>
      <c r="J14" s="450">
        <v>117516611.3852217</v>
      </c>
      <c r="K14" s="451"/>
      <c r="L14" s="451"/>
      <c r="M14" s="451"/>
      <c r="N14" s="451">
        <v>17663.25000008737</v>
      </c>
      <c r="O14" s="227"/>
      <c r="P14" s="393" t="s">
        <v>485</v>
      </c>
      <c r="Q14" s="434">
        <v>117516611.3852217</v>
      </c>
      <c r="R14" s="448"/>
      <c r="S14" s="435">
        <v>1934613350.0576177</v>
      </c>
    </row>
    <row r="15" spans="1:21" ht="14.5" x14ac:dyDescent="0.35">
      <c r="A15" s="445">
        <v>2013</v>
      </c>
      <c r="B15" s="445" t="s">
        <v>383</v>
      </c>
      <c r="C15" s="392" t="s">
        <v>513</v>
      </c>
      <c r="D15" s="450">
        <v>547736398.94866598</v>
      </c>
      <c r="E15" s="450">
        <v>633360803.11703396</v>
      </c>
      <c r="F15" s="450">
        <v>443602241.86260509</v>
      </c>
      <c r="G15" s="450">
        <v>309053637.80815351</v>
      </c>
      <c r="H15" s="450">
        <v>243554315.40695143</v>
      </c>
      <c r="I15" s="450">
        <v>154529821.28524008</v>
      </c>
      <c r="J15" s="451"/>
      <c r="K15" s="451"/>
      <c r="L15" s="451"/>
      <c r="M15" s="451"/>
      <c r="N15" s="451">
        <v>17663.25000008737</v>
      </c>
      <c r="O15" s="227"/>
      <c r="P15" s="393" t="s">
        <v>383</v>
      </c>
      <c r="Q15" s="434">
        <v>154529821.28524008</v>
      </c>
      <c r="R15" s="448"/>
      <c r="S15" s="435">
        <v>2331837218.4286499</v>
      </c>
    </row>
    <row r="16" spans="1:21" ht="14.5" x14ac:dyDescent="0.35">
      <c r="A16" s="445">
        <v>2014</v>
      </c>
      <c r="B16" s="445" t="s">
        <v>385</v>
      </c>
      <c r="C16" s="392" t="s">
        <v>514</v>
      </c>
      <c r="D16" s="450">
        <v>749960240.05878341</v>
      </c>
      <c r="E16" s="450">
        <v>754981524.30645597</v>
      </c>
      <c r="F16" s="450">
        <v>454372259.72909617</v>
      </c>
      <c r="G16" s="450">
        <v>311793535.52987868</v>
      </c>
      <c r="H16" s="450">
        <v>330006604.94510823</v>
      </c>
      <c r="I16" s="451"/>
      <c r="J16" s="451"/>
      <c r="K16" s="451"/>
      <c r="L16" s="451"/>
      <c r="M16" s="451"/>
      <c r="N16" s="451">
        <v>17663.25000008737</v>
      </c>
      <c r="O16" s="227"/>
      <c r="P16" s="393" t="s">
        <v>385</v>
      </c>
      <c r="Q16" s="434">
        <v>330006604.94510823</v>
      </c>
      <c r="R16" s="448"/>
      <c r="S16" s="435">
        <v>2601114164.5693226</v>
      </c>
    </row>
    <row r="17" spans="1:19" ht="14.5" x14ac:dyDescent="0.35">
      <c r="A17" s="445">
        <v>2015</v>
      </c>
      <c r="B17" s="445" t="s">
        <v>387</v>
      </c>
      <c r="C17" s="392" t="s">
        <v>515</v>
      </c>
      <c r="D17" s="450">
        <v>1266030158.715023</v>
      </c>
      <c r="E17" s="450">
        <v>1154445818.3454819</v>
      </c>
      <c r="F17" s="450">
        <v>583428281.78763533</v>
      </c>
      <c r="G17" s="450">
        <v>481009567.3354162</v>
      </c>
      <c r="H17" s="451"/>
      <c r="I17" s="451"/>
      <c r="J17" s="451"/>
      <c r="K17" s="451"/>
      <c r="L17" s="451"/>
      <c r="M17" s="451"/>
      <c r="N17" s="451">
        <v>17663.25000008737</v>
      </c>
      <c r="O17" s="227"/>
      <c r="P17" s="393" t="s">
        <v>387</v>
      </c>
      <c r="Q17" s="434">
        <v>481009567.3354162</v>
      </c>
      <c r="R17" s="448"/>
      <c r="S17" s="435">
        <v>3484913826.1835566</v>
      </c>
    </row>
    <row r="18" spans="1:19" ht="14.5" x14ac:dyDescent="0.35">
      <c r="A18" s="445">
        <v>2016</v>
      </c>
      <c r="B18" s="445" t="s">
        <v>304</v>
      </c>
      <c r="C18" s="392" t="s">
        <v>516</v>
      </c>
      <c r="D18" s="450">
        <v>1650779818.769069</v>
      </c>
      <c r="E18" s="450">
        <v>1720696475.2761619</v>
      </c>
      <c r="F18" s="450">
        <v>640553684.82866192</v>
      </c>
      <c r="G18" s="452"/>
      <c r="H18" s="451"/>
      <c r="I18" s="451"/>
      <c r="J18" s="451"/>
      <c r="K18" s="451"/>
      <c r="L18" s="451"/>
      <c r="M18" s="451"/>
      <c r="N18" s="451">
        <v>17663.25000008737</v>
      </c>
      <c r="O18" s="227"/>
      <c r="P18" s="393" t="s">
        <v>304</v>
      </c>
      <c r="Q18" s="434">
        <v>640553684.82866192</v>
      </c>
      <c r="R18" s="448"/>
      <c r="S18" s="435">
        <v>4012029978.8738928</v>
      </c>
    </row>
    <row r="19" spans="1:19" ht="14.5" x14ac:dyDescent="0.35">
      <c r="A19" s="445">
        <v>2017</v>
      </c>
      <c r="B19" s="445" t="s">
        <v>432</v>
      </c>
      <c r="C19" s="392" t="s">
        <v>517</v>
      </c>
      <c r="D19" s="450">
        <v>2379871074.4731922</v>
      </c>
      <c r="E19" s="453">
        <v>2117674789.2682619</v>
      </c>
      <c r="F19" s="451"/>
      <c r="G19" s="451"/>
      <c r="H19" s="451"/>
      <c r="I19" s="451"/>
      <c r="J19" s="451"/>
      <c r="K19" s="451"/>
      <c r="L19" s="451"/>
      <c r="M19" s="451"/>
      <c r="N19" s="451">
        <v>17663.25000008737</v>
      </c>
      <c r="O19" s="227"/>
      <c r="P19" s="393" t="s">
        <v>432</v>
      </c>
      <c r="Q19" s="434">
        <v>2117674789.2682619</v>
      </c>
      <c r="R19" s="448"/>
      <c r="S19" s="435">
        <v>4497545863.7414541</v>
      </c>
    </row>
    <row r="20" spans="1:19" ht="14.5" x14ac:dyDescent="0.35">
      <c r="A20" s="446" t="s">
        <v>535</v>
      </c>
      <c r="B20" s="446" t="s">
        <v>434</v>
      </c>
      <c r="C20" s="394" t="s">
        <v>518</v>
      </c>
      <c r="D20" s="450">
        <v>2634109963.5235119</v>
      </c>
      <c r="E20" s="451"/>
      <c r="F20" s="451"/>
      <c r="G20" s="451"/>
      <c r="H20" s="451"/>
      <c r="I20" s="451"/>
      <c r="J20" s="451"/>
      <c r="K20" s="451"/>
      <c r="L20" s="451"/>
      <c r="M20" s="451"/>
      <c r="N20" s="451">
        <v>17663.25000008737</v>
      </c>
      <c r="O20" s="227"/>
      <c r="P20" s="393" t="s">
        <v>434</v>
      </c>
      <c r="Q20" s="436">
        <v>2634109963.5235119</v>
      </c>
      <c r="R20" s="448"/>
      <c r="S20" s="437">
        <v>2634109963.5235119</v>
      </c>
    </row>
    <row r="21" spans="1:19" ht="14.5" x14ac:dyDescent="0.35">
      <c r="A21" s="401"/>
      <c r="B21" s="401"/>
      <c r="C21" s="431"/>
      <c r="D21" s="401"/>
      <c r="E21" s="401"/>
      <c r="F21" s="401"/>
      <c r="G21" s="227"/>
      <c r="H21" s="227"/>
      <c r="I21" s="227"/>
      <c r="J21" s="227"/>
      <c r="K21" s="227"/>
      <c r="L21" s="227"/>
      <c r="M21" s="227"/>
      <c r="N21" s="227"/>
      <c r="O21" s="402" t="s">
        <v>157</v>
      </c>
      <c r="P21" s="395" t="s">
        <v>471</v>
      </c>
      <c r="Q21" s="438">
        <v>6544400086.5486221</v>
      </c>
      <c r="R21" s="448"/>
      <c r="S21" s="439">
        <v>29707976696.022381</v>
      </c>
    </row>
    <row r="22" spans="1:19" ht="14.5" x14ac:dyDescent="0.35">
      <c r="A22" s="399"/>
      <c r="B22" s="399"/>
      <c r="C22" s="440"/>
      <c r="D22" s="401"/>
      <c r="E22" s="401"/>
      <c r="F22" s="401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</row>
    <row r="23" spans="1:19" ht="14.5" x14ac:dyDescent="0.35">
      <c r="A23" s="227"/>
      <c r="B23" s="227"/>
      <c r="C23" s="171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</row>
    <row r="24" spans="1:19" s="285" customFormat="1" ht="14.5" x14ac:dyDescent="0.35">
      <c r="A24" s="227"/>
      <c r="B24" s="227"/>
      <c r="C24" s="171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</row>
    <row r="25" spans="1:19" ht="14.5" x14ac:dyDescent="0.35">
      <c r="A25" s="447"/>
      <c r="B25" s="447"/>
      <c r="C25" s="440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4.5" x14ac:dyDescent="0.35">
      <c r="A26" s="1"/>
      <c r="B26" s="1"/>
      <c r="C26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24.65" customHeight="1" x14ac:dyDescent="0.35">
      <c r="A27" s="1"/>
      <c r="B27" s="397"/>
      <c r="C27" s="430"/>
      <c r="D27" s="529" t="s">
        <v>494</v>
      </c>
      <c r="E27" s="530"/>
      <c r="F27" s="530"/>
      <c r="G27" s="530"/>
      <c r="H27" s="530"/>
      <c r="I27" s="530"/>
      <c r="J27" s="530"/>
      <c r="K27" s="530"/>
      <c r="L27" s="530"/>
      <c r="M27" s="530"/>
      <c r="N27" s="531"/>
      <c r="O27" s="227"/>
      <c r="P27" s="227"/>
      <c r="Q27" s="532" t="s">
        <v>530</v>
      </c>
      <c r="R27" s="227"/>
      <c r="S27" s="1"/>
    </row>
    <row r="28" spans="1:19" ht="24.65" customHeight="1" x14ac:dyDescent="0.35">
      <c r="A28" s="397"/>
      <c r="B28" s="397"/>
      <c r="C28" s="430"/>
      <c r="D28" s="427" t="s">
        <v>495</v>
      </c>
      <c r="E28" s="427" t="s">
        <v>496</v>
      </c>
      <c r="F28" s="427" t="s">
        <v>497</v>
      </c>
      <c r="G28" s="427" t="s">
        <v>498</v>
      </c>
      <c r="H28" s="427" t="s">
        <v>499</v>
      </c>
      <c r="I28" s="427" t="s">
        <v>500</v>
      </c>
      <c r="J28" s="427" t="s">
        <v>501</v>
      </c>
      <c r="K28" s="427" t="s">
        <v>502</v>
      </c>
      <c r="L28" s="427" t="s">
        <v>503</v>
      </c>
      <c r="M28" s="427" t="s">
        <v>504</v>
      </c>
      <c r="N28" s="427" t="s">
        <v>532</v>
      </c>
      <c r="O28" s="401"/>
      <c r="P28" s="401"/>
      <c r="Q28" s="533"/>
      <c r="R28" s="227"/>
      <c r="S28" s="1"/>
    </row>
    <row r="29" spans="1:19" ht="14.5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s="285" customFormat="1" ht="14.5" x14ac:dyDescent="0.35">
      <c r="A30" s="227"/>
      <c r="B30" s="227"/>
      <c r="C30" s="227"/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</row>
    <row r="31" spans="1:19" ht="14.5" x14ac:dyDescent="0.35">
      <c r="A31" s="399" t="s">
        <v>506</v>
      </c>
      <c r="B31" s="399"/>
      <c r="C31" s="1"/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</row>
    <row r="32" spans="1:19" ht="14.5" x14ac:dyDescent="0.35">
      <c r="A32" s="400"/>
      <c r="B32" s="400"/>
      <c r="C32"/>
      <c r="D32" s="396" t="s">
        <v>189</v>
      </c>
      <c r="E32" s="396" t="s">
        <v>235</v>
      </c>
      <c r="F32" s="396" t="s">
        <v>236</v>
      </c>
      <c r="G32" s="396" t="s">
        <v>237</v>
      </c>
      <c r="H32" s="396" t="s">
        <v>238</v>
      </c>
      <c r="I32" s="396" t="s">
        <v>239</v>
      </c>
      <c r="J32" s="396" t="s">
        <v>240</v>
      </c>
      <c r="K32" s="396" t="s">
        <v>241</v>
      </c>
      <c r="L32" s="396" t="s">
        <v>242</v>
      </c>
      <c r="M32" s="396" t="s">
        <v>507</v>
      </c>
      <c r="N32" s="396" t="s">
        <v>243</v>
      </c>
      <c r="O32" s="1"/>
      <c r="P32" s="1"/>
      <c r="Q32" s="396" t="s">
        <v>531</v>
      </c>
      <c r="R32" s="227"/>
      <c r="S32" s="227"/>
    </row>
    <row r="33" spans="1:19" ht="14.5" x14ac:dyDescent="0.35">
      <c r="A33" s="444" t="s">
        <v>508</v>
      </c>
      <c r="B33" s="444" t="s">
        <v>372</v>
      </c>
      <c r="C33" s="390" t="s">
        <v>508</v>
      </c>
      <c r="D33" s="449">
        <v>3510467120.8996</v>
      </c>
      <c r="E33" s="449">
        <v>2202656919.9836769</v>
      </c>
      <c r="F33" s="449">
        <v>1549407792.6570768</v>
      </c>
      <c r="G33" s="449">
        <v>1096075301.278645</v>
      </c>
      <c r="H33" s="449">
        <v>791773675.53919196</v>
      </c>
      <c r="I33" s="449">
        <v>522522156.59683406</v>
      </c>
      <c r="J33" s="449">
        <v>332004960.64219999</v>
      </c>
      <c r="K33" s="449">
        <v>220527738.78889999</v>
      </c>
      <c r="L33" s="449">
        <v>185802676.4551</v>
      </c>
      <c r="M33" s="449">
        <v>115801195.90878546</v>
      </c>
      <c r="N33" s="450">
        <v>19897653.440817878</v>
      </c>
      <c r="O33" s="1"/>
      <c r="P33" s="391" t="s">
        <v>372</v>
      </c>
      <c r="Q33" s="441">
        <v>36357822.850838356</v>
      </c>
      <c r="R33" s="401"/>
      <c r="S33" s="227"/>
    </row>
    <row r="34" spans="1:19" ht="14.5" x14ac:dyDescent="0.35">
      <c r="A34" s="445">
        <v>2009</v>
      </c>
      <c r="B34" s="445" t="s">
        <v>381</v>
      </c>
      <c r="C34" s="392" t="s">
        <v>509</v>
      </c>
      <c r="D34" s="450">
        <v>1043141013.38</v>
      </c>
      <c r="E34" s="450">
        <v>749097771.89467776</v>
      </c>
      <c r="F34" s="450">
        <v>569874954.22964799</v>
      </c>
      <c r="G34" s="450">
        <v>454565511.8887378</v>
      </c>
      <c r="H34" s="450">
        <v>339676628.58933824</v>
      </c>
      <c r="I34" s="450">
        <v>243675924.79506707</v>
      </c>
      <c r="J34" s="450">
        <v>144622289.31659999</v>
      </c>
      <c r="K34" s="450">
        <v>113365379.41419999</v>
      </c>
      <c r="L34" s="450">
        <v>67783336.311366156</v>
      </c>
      <c r="M34" s="450">
        <v>52819579.397399202</v>
      </c>
      <c r="N34" s="451">
        <v>19897653.440817878</v>
      </c>
      <c r="O34" s="1"/>
      <c r="P34" s="393" t="s">
        <v>381</v>
      </c>
      <c r="Q34" s="442">
        <v>48898545.220221922</v>
      </c>
      <c r="R34" s="227"/>
      <c r="S34" s="227"/>
    </row>
    <row r="35" spans="1:19" ht="14.5" x14ac:dyDescent="0.35">
      <c r="A35" s="445">
        <v>2010</v>
      </c>
      <c r="B35" s="445" t="s">
        <v>423</v>
      </c>
      <c r="C35" s="392" t="s">
        <v>510</v>
      </c>
      <c r="D35" s="450">
        <v>1356069171.9710357</v>
      </c>
      <c r="E35" s="450">
        <v>923678070.82593679</v>
      </c>
      <c r="F35" s="450">
        <v>731221026.37654126</v>
      </c>
      <c r="G35" s="450">
        <v>553830909.55234551</v>
      </c>
      <c r="H35" s="450">
        <v>374353945.16486204</v>
      </c>
      <c r="I35" s="450">
        <v>225042185.52822345</v>
      </c>
      <c r="J35" s="450">
        <v>135394894.36320001</v>
      </c>
      <c r="K35" s="450">
        <v>97065431.809811339</v>
      </c>
      <c r="L35" s="450">
        <v>75178228.244113341</v>
      </c>
      <c r="M35" s="451"/>
      <c r="N35" s="451">
        <v>19897653.440817878</v>
      </c>
      <c r="O35" s="1"/>
      <c r="P35" s="393" t="s">
        <v>423</v>
      </c>
      <c r="Q35" s="442">
        <v>69677496.067131281</v>
      </c>
      <c r="R35" s="227"/>
      <c r="S35" s="227"/>
    </row>
    <row r="36" spans="1:19" ht="14.5" x14ac:dyDescent="0.35">
      <c r="A36" s="445">
        <v>2011</v>
      </c>
      <c r="B36" s="445" t="s">
        <v>484</v>
      </c>
      <c r="C36" s="392" t="s">
        <v>511</v>
      </c>
      <c r="D36" s="450">
        <v>1651695193.8421185</v>
      </c>
      <c r="E36" s="450">
        <v>1176714510.8392591</v>
      </c>
      <c r="F36" s="450">
        <v>935838938.32106733</v>
      </c>
      <c r="G36" s="450">
        <v>740390634.49486864</v>
      </c>
      <c r="H36" s="450">
        <v>464312752.41364169</v>
      </c>
      <c r="I36" s="450">
        <v>307776935.87469548</v>
      </c>
      <c r="J36" s="450">
        <v>210572861.0913693</v>
      </c>
      <c r="K36" s="450">
        <v>126377786.77640767</v>
      </c>
      <c r="L36" s="451"/>
      <c r="M36" s="451"/>
      <c r="N36" s="451">
        <v>19897653.440817878</v>
      </c>
      <c r="O36" s="1"/>
      <c r="P36" s="393" t="s">
        <v>484</v>
      </c>
      <c r="Q36" s="442">
        <v>118138259.9245946</v>
      </c>
      <c r="R36" s="227"/>
      <c r="S36" s="227"/>
    </row>
    <row r="37" spans="1:19" ht="14.5" x14ac:dyDescent="0.35">
      <c r="A37" s="445">
        <v>2012</v>
      </c>
      <c r="B37" s="445" t="s">
        <v>485</v>
      </c>
      <c r="C37" s="392" t="s">
        <v>512</v>
      </c>
      <c r="D37" s="450">
        <v>2074581694.7643156</v>
      </c>
      <c r="E37" s="450">
        <v>1515914670.4935741</v>
      </c>
      <c r="F37" s="450">
        <v>1149823901.5882192</v>
      </c>
      <c r="G37" s="450">
        <v>883538771.25468123</v>
      </c>
      <c r="H37" s="450">
        <v>570149550.34234703</v>
      </c>
      <c r="I37" s="450">
        <v>433346445.03131944</v>
      </c>
      <c r="J37" s="450">
        <v>304013806.21726167</v>
      </c>
      <c r="K37" s="451"/>
      <c r="L37" s="451"/>
      <c r="M37" s="451"/>
      <c r="N37" s="451">
        <v>19897653.440817878</v>
      </c>
      <c r="O37" s="1"/>
      <c r="P37" s="393" t="s">
        <v>485</v>
      </c>
      <c r="Q37" s="442">
        <v>291050603.41049224</v>
      </c>
      <c r="R37" s="227"/>
      <c r="S37" s="227"/>
    </row>
    <row r="38" spans="1:19" ht="14.5" x14ac:dyDescent="0.35">
      <c r="A38" s="445">
        <v>2013</v>
      </c>
      <c r="B38" s="445" t="s">
        <v>383</v>
      </c>
      <c r="C38" s="392" t="s">
        <v>513</v>
      </c>
      <c r="D38" s="450">
        <v>2510604626.4300857</v>
      </c>
      <c r="E38" s="450">
        <v>1712614415.6973357</v>
      </c>
      <c r="F38" s="450">
        <v>1465985747.7981026</v>
      </c>
      <c r="G38" s="450">
        <v>995410583.48492968</v>
      </c>
      <c r="H38" s="450">
        <v>715140272.18839991</v>
      </c>
      <c r="I38" s="450">
        <v>531226540.65301186</v>
      </c>
      <c r="J38" s="451"/>
      <c r="K38" s="451"/>
      <c r="L38" s="451"/>
      <c r="M38" s="451"/>
      <c r="N38" s="451">
        <v>19897653.440817878</v>
      </c>
      <c r="O38" s="1"/>
      <c r="P38" s="393" t="s">
        <v>383</v>
      </c>
      <c r="Q38" s="442">
        <v>509714261.93464935</v>
      </c>
      <c r="R38" s="227"/>
      <c r="S38" s="227"/>
    </row>
    <row r="39" spans="1:19" ht="14.5" x14ac:dyDescent="0.35">
      <c r="A39" s="445">
        <v>2014</v>
      </c>
      <c r="B39" s="445" t="s">
        <v>385</v>
      </c>
      <c r="C39" s="392" t="s">
        <v>514</v>
      </c>
      <c r="D39" s="450">
        <v>2843587121.2990561</v>
      </c>
      <c r="E39" s="450">
        <v>2115646792.2258792</v>
      </c>
      <c r="F39" s="450">
        <v>1571204010.0441041</v>
      </c>
      <c r="G39" s="450">
        <v>1230026195.248064</v>
      </c>
      <c r="H39" s="450">
        <v>997346831.58241367</v>
      </c>
      <c r="I39" s="451"/>
      <c r="J39" s="451"/>
      <c r="K39" s="451"/>
      <c r="L39" s="451"/>
      <c r="M39" s="451"/>
      <c r="N39" s="451">
        <v>19897653.440817878</v>
      </c>
      <c r="O39" s="1"/>
      <c r="P39" s="393" t="s">
        <v>385</v>
      </c>
      <c r="Q39" s="442">
        <v>963869187.42534864</v>
      </c>
      <c r="R39" s="227"/>
      <c r="S39" s="227"/>
    </row>
    <row r="40" spans="1:19" ht="14.5" x14ac:dyDescent="0.35">
      <c r="A40" s="445">
        <v>2015</v>
      </c>
      <c r="B40" s="445" t="s">
        <v>387</v>
      </c>
      <c r="C40" s="392" t="s">
        <v>515</v>
      </c>
      <c r="D40" s="450">
        <v>3278359697.3166981</v>
      </c>
      <c r="E40" s="450">
        <v>2269158093.7662721</v>
      </c>
      <c r="F40" s="450">
        <v>1694681470.6904199</v>
      </c>
      <c r="G40" s="450">
        <v>1350164530.4410477</v>
      </c>
      <c r="H40" s="451"/>
      <c r="I40" s="451"/>
      <c r="J40" s="451"/>
      <c r="K40" s="451"/>
      <c r="L40" s="451"/>
      <c r="M40" s="451"/>
      <c r="N40" s="451">
        <v>19897653.440817878</v>
      </c>
      <c r="O40" s="1"/>
      <c r="P40" s="393" t="s">
        <v>387</v>
      </c>
      <c r="Q40" s="442">
        <v>1310484962.8195651</v>
      </c>
      <c r="R40" s="227"/>
      <c r="S40" s="227"/>
    </row>
    <row r="41" spans="1:19" ht="14.5" x14ac:dyDescent="0.35">
      <c r="A41" s="445">
        <v>2016</v>
      </c>
      <c r="B41" s="445" t="s">
        <v>304</v>
      </c>
      <c r="C41" s="392" t="s">
        <v>516</v>
      </c>
      <c r="D41" s="450">
        <v>4745045976.3184366</v>
      </c>
      <c r="E41" s="450">
        <v>3050792972.3627105</v>
      </c>
      <c r="F41" s="450">
        <v>2371145723.086061</v>
      </c>
      <c r="G41" s="452"/>
      <c r="H41" s="451"/>
      <c r="I41" s="451"/>
      <c r="J41" s="451"/>
      <c r="K41" s="451"/>
      <c r="L41" s="451"/>
      <c r="M41" s="451"/>
      <c r="N41" s="451">
        <v>19897653.440817878</v>
      </c>
      <c r="O41" s="1"/>
      <c r="P41" s="393" t="s">
        <v>304</v>
      </c>
      <c r="Q41" s="442">
        <v>2307432502.2406988</v>
      </c>
      <c r="R41" s="227"/>
      <c r="S41" s="227"/>
    </row>
    <row r="42" spans="1:19" ht="14.5" x14ac:dyDescent="0.35">
      <c r="A42" s="445">
        <v>2017</v>
      </c>
      <c r="B42" s="445" t="s">
        <v>432</v>
      </c>
      <c r="C42" s="392" t="s">
        <v>517</v>
      </c>
      <c r="D42" s="450">
        <v>5343599135.5761366</v>
      </c>
      <c r="E42" s="450">
        <v>3258672233.1748333</v>
      </c>
      <c r="F42" s="451"/>
      <c r="G42" s="451"/>
      <c r="H42" s="451"/>
      <c r="I42" s="451"/>
      <c r="J42" s="451"/>
      <c r="K42" s="451"/>
      <c r="L42" s="451"/>
      <c r="M42" s="451"/>
      <c r="N42" s="451">
        <v>19897653.440817878</v>
      </c>
      <c r="O42" s="1"/>
      <c r="P42" s="393" t="s">
        <v>432</v>
      </c>
      <c r="Q42" s="442">
        <v>3175152941.9556375</v>
      </c>
      <c r="R42" s="227"/>
      <c r="S42" s="227"/>
    </row>
    <row r="43" spans="1:19" ht="14.5" x14ac:dyDescent="0.35">
      <c r="A43" s="446" t="s">
        <v>535</v>
      </c>
      <c r="B43" s="446" t="s">
        <v>434</v>
      </c>
      <c r="C43" s="394" t="s">
        <v>518</v>
      </c>
      <c r="D43" s="450">
        <v>5279802294.5245218</v>
      </c>
      <c r="E43" s="451"/>
      <c r="F43" s="451"/>
      <c r="G43" s="451"/>
      <c r="H43" s="451"/>
      <c r="I43" s="451"/>
      <c r="J43" s="451"/>
      <c r="K43" s="451"/>
      <c r="L43" s="451"/>
      <c r="M43" s="451"/>
      <c r="N43" s="451">
        <v>19897653.440817878</v>
      </c>
      <c r="O43" s="1"/>
      <c r="P43" s="393" t="s">
        <v>434</v>
      </c>
      <c r="Q43" s="443">
        <v>5175887998.2959023</v>
      </c>
      <c r="R43" s="227"/>
      <c r="S43" s="227"/>
    </row>
    <row r="44" spans="1:19" ht="14.5" x14ac:dyDescent="0.35">
      <c r="A44" s="401"/>
      <c r="B44" s="40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402" t="s">
        <v>157</v>
      </c>
      <c r="P44" s="395" t="s">
        <v>471</v>
      </c>
      <c r="Q44" s="438">
        <v>14006664582.145079</v>
      </c>
      <c r="R44" s="227"/>
      <c r="S44" s="227"/>
    </row>
  </sheetData>
  <mergeCells count="5">
    <mergeCell ref="D27:N27"/>
    <mergeCell ref="Q27:Q28"/>
    <mergeCell ref="D4:N4"/>
    <mergeCell ref="Q4:Q5"/>
    <mergeCell ref="S4:S5"/>
  </mergeCells>
  <hyperlinks>
    <hyperlink ref="A2" location="Content!A1" display="Back to content" xr:uid="{00000000-0004-0000-0600-000000000000}"/>
  </hyperlink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G59"/>
  <sheetViews>
    <sheetView topLeftCell="A29" zoomScale="80" zoomScaleNormal="80" workbookViewId="0">
      <selection activeCell="C53" sqref="C53"/>
    </sheetView>
  </sheetViews>
  <sheetFormatPr baseColWidth="10" defaultColWidth="8.90625" defaultRowHeight="12.5" x14ac:dyDescent="0.25"/>
  <cols>
    <col min="1" max="1" width="97.54296875" style="2" customWidth="1"/>
    <col min="2" max="7" width="22.6328125" style="2" customWidth="1"/>
    <col min="8" max="16384" width="8.90625" style="2"/>
  </cols>
  <sheetData>
    <row r="1" spans="1:7" ht="14" x14ac:dyDescent="0.3">
      <c r="A1" s="32" t="s">
        <v>354</v>
      </c>
    </row>
    <row r="2" spans="1:7" ht="14.5" x14ac:dyDescent="0.35">
      <c r="A2" s="278" t="s">
        <v>150</v>
      </c>
    </row>
    <row r="4" spans="1:7" ht="26" x14ac:dyDescent="0.6">
      <c r="A4" s="1"/>
      <c r="B4" s="190"/>
      <c r="C4" s="142" t="s">
        <v>157</v>
      </c>
      <c r="D4" s="142" t="s">
        <v>279</v>
      </c>
      <c r="E4" s="142" t="s">
        <v>280</v>
      </c>
      <c r="F4" s="142" t="s">
        <v>281</v>
      </c>
      <c r="G4" s="142" t="s">
        <v>282</v>
      </c>
    </row>
    <row r="5" spans="1:7" ht="14.5" x14ac:dyDescent="0.35">
      <c r="A5" s="1"/>
      <c r="B5" s="1"/>
      <c r="C5" s="142" t="s">
        <v>1</v>
      </c>
      <c r="D5" s="142" t="s">
        <v>174</v>
      </c>
      <c r="E5" s="142" t="s">
        <v>175</v>
      </c>
      <c r="F5" s="142" t="s">
        <v>176</v>
      </c>
      <c r="G5" s="142" t="s">
        <v>177</v>
      </c>
    </row>
    <row r="6" spans="1:7" ht="14.5" x14ac:dyDescent="0.35">
      <c r="A6" s="191"/>
      <c r="B6" s="1"/>
      <c r="C6" s="1"/>
      <c r="D6" s="1"/>
      <c r="E6" s="1"/>
      <c r="F6" s="1"/>
      <c r="G6" s="1"/>
    </row>
    <row r="7" spans="1:7" ht="25" x14ac:dyDescent="0.25">
      <c r="A7" s="143" t="s">
        <v>283</v>
      </c>
      <c r="B7" s="144"/>
      <c r="C7" s="145"/>
      <c r="D7" s="145"/>
      <c r="E7" s="145"/>
      <c r="F7" s="145"/>
      <c r="G7" s="146"/>
    </row>
    <row r="8" spans="1:7" x14ac:dyDescent="0.25">
      <c r="A8" s="147" t="s">
        <v>284</v>
      </c>
      <c r="B8" s="148" t="s">
        <v>285</v>
      </c>
      <c r="C8" s="149">
        <v>86155605</v>
      </c>
      <c r="D8" s="150">
        <v>86155605</v>
      </c>
      <c r="E8" s="151"/>
      <c r="F8" s="150"/>
      <c r="G8" s="152"/>
    </row>
    <row r="9" spans="1:7" x14ac:dyDescent="0.25">
      <c r="A9" s="147" t="s">
        <v>286</v>
      </c>
      <c r="B9" s="148" t="s">
        <v>287</v>
      </c>
      <c r="C9" s="149"/>
      <c r="D9" s="150"/>
      <c r="E9" s="151"/>
      <c r="F9" s="150"/>
      <c r="G9" s="152"/>
    </row>
    <row r="10" spans="1:7" x14ac:dyDescent="0.25">
      <c r="A10" s="147" t="s">
        <v>536</v>
      </c>
      <c r="B10" s="148" t="s">
        <v>288</v>
      </c>
      <c r="C10" s="149"/>
      <c r="D10" s="150"/>
      <c r="E10" s="151"/>
      <c r="F10" s="153"/>
      <c r="G10" s="152"/>
    </row>
    <row r="11" spans="1:7" x14ac:dyDescent="0.25">
      <c r="A11" s="147" t="s">
        <v>289</v>
      </c>
      <c r="B11" s="148" t="s">
        <v>290</v>
      </c>
      <c r="C11" s="149"/>
      <c r="D11" s="151"/>
      <c r="E11" s="150"/>
      <c r="F11" s="150"/>
      <c r="G11" s="150"/>
    </row>
    <row r="12" spans="1:7" x14ac:dyDescent="0.25">
      <c r="A12" s="147" t="s">
        <v>291</v>
      </c>
      <c r="B12" s="148" t="s">
        <v>292</v>
      </c>
      <c r="C12" s="149"/>
      <c r="D12" s="154"/>
      <c r="E12" s="152"/>
      <c r="F12" s="152"/>
      <c r="G12" s="152"/>
    </row>
    <row r="13" spans="1:7" x14ac:dyDescent="0.25">
      <c r="A13" s="147" t="s">
        <v>293</v>
      </c>
      <c r="B13" s="148" t="s">
        <v>294</v>
      </c>
      <c r="C13" s="149"/>
      <c r="D13" s="151"/>
      <c r="E13" s="150"/>
      <c r="F13" s="150"/>
      <c r="G13" s="150"/>
    </row>
    <row r="14" spans="1:7" x14ac:dyDescent="0.25">
      <c r="A14" s="147" t="s">
        <v>295</v>
      </c>
      <c r="B14" s="148" t="s">
        <v>192</v>
      </c>
      <c r="C14" s="149"/>
      <c r="D14" s="151"/>
      <c r="E14" s="150"/>
      <c r="F14" s="150"/>
      <c r="G14" s="150"/>
    </row>
    <row r="15" spans="1:7" x14ac:dyDescent="0.25">
      <c r="A15" s="147" t="s">
        <v>296</v>
      </c>
      <c r="B15" s="148" t="s">
        <v>196</v>
      </c>
      <c r="C15" s="149">
        <v>1606437196.6114013</v>
      </c>
      <c r="D15" s="150">
        <v>1606437196.6114013</v>
      </c>
      <c r="E15" s="151"/>
      <c r="F15" s="151"/>
      <c r="G15" s="155"/>
    </row>
    <row r="16" spans="1:7" x14ac:dyDescent="0.25">
      <c r="A16" s="147" t="s">
        <v>138</v>
      </c>
      <c r="B16" s="148" t="s">
        <v>198</v>
      </c>
      <c r="C16" s="149">
        <v>1263525895</v>
      </c>
      <c r="D16" s="151"/>
      <c r="E16" s="150">
        <v>351551095</v>
      </c>
      <c r="F16" s="150">
        <v>911974800</v>
      </c>
      <c r="G16" s="150"/>
    </row>
    <row r="17" spans="1:7" x14ac:dyDescent="0.25">
      <c r="A17" s="147" t="s">
        <v>297</v>
      </c>
      <c r="B17" s="156" t="s">
        <v>298</v>
      </c>
      <c r="C17" s="149"/>
      <c r="D17" s="151"/>
      <c r="E17" s="151"/>
      <c r="F17" s="151"/>
      <c r="G17" s="150"/>
    </row>
    <row r="18" spans="1:7" x14ac:dyDescent="0.25">
      <c r="A18" s="157" t="s">
        <v>299</v>
      </c>
      <c r="B18" s="158" t="s">
        <v>300</v>
      </c>
      <c r="C18" s="149">
        <v>76875782.25</v>
      </c>
      <c r="D18" s="150"/>
      <c r="E18" s="150"/>
      <c r="F18" s="150">
        <v>76875782.25</v>
      </c>
      <c r="G18" s="150"/>
    </row>
    <row r="19" spans="1:7" ht="25" x14ac:dyDescent="0.25">
      <c r="A19" s="143" t="s">
        <v>301</v>
      </c>
      <c r="B19" s="144"/>
      <c r="C19" s="151"/>
      <c r="D19" s="151"/>
      <c r="E19" s="151"/>
      <c r="F19" s="151"/>
      <c r="G19" s="155"/>
    </row>
    <row r="20" spans="1:7" ht="23" x14ac:dyDescent="0.25">
      <c r="A20" s="147" t="s">
        <v>301</v>
      </c>
      <c r="B20" s="148" t="s">
        <v>42</v>
      </c>
      <c r="C20" s="149"/>
      <c r="D20" s="151"/>
      <c r="E20" s="151"/>
      <c r="F20" s="151"/>
      <c r="G20" s="155"/>
    </row>
    <row r="21" spans="1:7" x14ac:dyDescent="0.25">
      <c r="A21" s="143" t="s">
        <v>302</v>
      </c>
      <c r="B21" s="144"/>
      <c r="C21" s="151"/>
      <c r="D21" s="151"/>
      <c r="E21" s="151"/>
      <c r="F21" s="151"/>
      <c r="G21" s="155"/>
    </row>
    <row r="22" spans="1:7" x14ac:dyDescent="0.25">
      <c r="A22" s="159" t="s">
        <v>303</v>
      </c>
      <c r="B22" s="160" t="s">
        <v>304</v>
      </c>
      <c r="C22" s="149"/>
      <c r="D22" s="161"/>
      <c r="E22" s="161"/>
      <c r="F22" s="161"/>
      <c r="G22" s="161"/>
    </row>
    <row r="23" spans="1:7" x14ac:dyDescent="0.25">
      <c r="A23" s="162" t="s">
        <v>305</v>
      </c>
      <c r="B23" s="163" t="s">
        <v>306</v>
      </c>
      <c r="C23" s="149">
        <v>3032994478.8614011</v>
      </c>
      <c r="D23" s="164">
        <v>1692592801.6114013</v>
      </c>
      <c r="E23" s="164">
        <v>351551095</v>
      </c>
      <c r="F23" s="164">
        <v>988850582.25</v>
      </c>
      <c r="G23" s="164"/>
    </row>
    <row r="24" spans="1:7" ht="14.5" x14ac:dyDescent="0.35">
      <c r="A24" s="406"/>
      <c r="B24" s="407"/>
      <c r="C24" s="191"/>
      <c r="D24" s="191"/>
      <c r="E24" s="191"/>
      <c r="F24" s="191"/>
      <c r="G24" s="191"/>
    </row>
    <row r="25" spans="1:7" x14ac:dyDescent="0.25">
      <c r="A25" s="143" t="s">
        <v>307</v>
      </c>
      <c r="B25" s="144"/>
      <c r="C25" s="145"/>
      <c r="D25" s="145"/>
      <c r="E25" s="145"/>
      <c r="F25" s="145"/>
      <c r="G25" s="146"/>
    </row>
    <row r="26" spans="1:7" x14ac:dyDescent="0.25">
      <c r="A26" s="147" t="s">
        <v>308</v>
      </c>
      <c r="B26" s="148" t="s">
        <v>206</v>
      </c>
      <c r="C26" s="149"/>
      <c r="D26" s="151"/>
      <c r="E26" s="151"/>
      <c r="F26" s="154"/>
      <c r="G26" s="155"/>
    </row>
    <row r="27" spans="1:7" ht="23" x14ac:dyDescent="0.25">
      <c r="A27" s="147" t="s">
        <v>309</v>
      </c>
      <c r="B27" s="148" t="s">
        <v>208</v>
      </c>
      <c r="C27" s="149"/>
      <c r="D27" s="151"/>
      <c r="E27" s="151"/>
      <c r="F27" s="154"/>
      <c r="G27" s="155"/>
    </row>
    <row r="28" spans="1:7" x14ac:dyDescent="0.25">
      <c r="A28" s="147" t="s">
        <v>310</v>
      </c>
      <c r="B28" s="148" t="s">
        <v>209</v>
      </c>
      <c r="C28" s="149"/>
      <c r="D28" s="151"/>
      <c r="E28" s="151"/>
      <c r="F28" s="154"/>
      <c r="G28" s="165"/>
    </row>
    <row r="29" spans="1:7" x14ac:dyDescent="0.25">
      <c r="A29" s="147" t="s">
        <v>537</v>
      </c>
      <c r="B29" s="148" t="s">
        <v>210</v>
      </c>
      <c r="C29" s="149"/>
      <c r="D29" s="151"/>
      <c r="E29" s="151"/>
      <c r="F29" s="154"/>
      <c r="G29" s="165"/>
    </row>
    <row r="30" spans="1:7" x14ac:dyDescent="0.25">
      <c r="A30" s="147" t="s">
        <v>311</v>
      </c>
      <c r="B30" s="148" t="s">
        <v>211</v>
      </c>
      <c r="C30" s="149"/>
      <c r="D30" s="151"/>
      <c r="E30" s="151"/>
      <c r="F30" s="154"/>
      <c r="G30" s="155"/>
    </row>
    <row r="31" spans="1:7" x14ac:dyDescent="0.25">
      <c r="A31" s="147" t="s">
        <v>312</v>
      </c>
      <c r="B31" s="148" t="s">
        <v>313</v>
      </c>
      <c r="C31" s="149"/>
      <c r="D31" s="151"/>
      <c r="E31" s="151"/>
      <c r="F31" s="154"/>
      <c r="G31" s="165"/>
    </row>
    <row r="32" spans="1:7" x14ac:dyDescent="0.25">
      <c r="A32" s="147" t="s">
        <v>314</v>
      </c>
      <c r="B32" s="148" t="s">
        <v>315</v>
      </c>
      <c r="C32" s="149"/>
      <c r="D32" s="151"/>
      <c r="E32" s="151"/>
      <c r="F32" s="154"/>
      <c r="G32" s="155"/>
    </row>
    <row r="33" spans="1:7" x14ac:dyDescent="0.25">
      <c r="A33" s="147" t="s">
        <v>316</v>
      </c>
      <c r="B33" s="148" t="s">
        <v>317</v>
      </c>
      <c r="C33" s="149"/>
      <c r="D33" s="151"/>
      <c r="E33" s="151"/>
      <c r="F33" s="154"/>
      <c r="G33" s="165"/>
    </row>
    <row r="34" spans="1:7" x14ac:dyDescent="0.25">
      <c r="A34" s="159" t="s">
        <v>318</v>
      </c>
      <c r="B34" s="160" t="s">
        <v>319</v>
      </c>
      <c r="C34" s="149"/>
      <c r="D34" s="151"/>
      <c r="E34" s="151"/>
      <c r="F34" s="166"/>
      <c r="G34" s="167"/>
    </row>
    <row r="35" spans="1:7" x14ac:dyDescent="0.25">
      <c r="A35" s="168" t="s">
        <v>320</v>
      </c>
      <c r="B35" s="169" t="s">
        <v>78</v>
      </c>
      <c r="C35" s="149"/>
      <c r="D35" s="170"/>
      <c r="E35" s="170"/>
      <c r="F35" s="164"/>
      <c r="G35" s="164"/>
    </row>
    <row r="36" spans="1:7" ht="14.5" x14ac:dyDescent="0.35">
      <c r="A36" s="1"/>
      <c r="B36" s="1"/>
      <c r="C36" s="227"/>
      <c r="D36" s="404"/>
      <c r="E36" s="404"/>
      <c r="F36" s="227"/>
      <c r="G36" s="405"/>
    </row>
    <row r="37" spans="1:7" ht="14.5" x14ac:dyDescent="0.35">
      <c r="A37" s="172" t="s">
        <v>321</v>
      </c>
      <c r="B37" s="173"/>
      <c r="C37" s="145"/>
      <c r="D37" s="145"/>
      <c r="E37" s="145"/>
      <c r="F37" s="145"/>
      <c r="G37" s="146"/>
    </row>
    <row r="38" spans="1:7" x14ac:dyDescent="0.25">
      <c r="A38" s="174" t="s">
        <v>322</v>
      </c>
      <c r="B38" s="175" t="s">
        <v>323</v>
      </c>
      <c r="C38" s="149">
        <v>3032994478.8614011</v>
      </c>
      <c r="D38" s="149">
        <v>1692592801.6114013</v>
      </c>
      <c r="E38" s="149">
        <v>351551095</v>
      </c>
      <c r="F38" s="149">
        <v>988850582.25</v>
      </c>
      <c r="G38" s="149"/>
    </row>
    <row r="39" spans="1:7" x14ac:dyDescent="0.25">
      <c r="A39" s="174" t="s">
        <v>324</v>
      </c>
      <c r="B39" s="175" t="s">
        <v>325</v>
      </c>
      <c r="C39" s="149">
        <v>3032994478.8614011</v>
      </c>
      <c r="D39" s="149">
        <v>1692592801.6114013</v>
      </c>
      <c r="E39" s="149">
        <v>351551095</v>
      </c>
      <c r="F39" s="149">
        <v>988850582.25</v>
      </c>
      <c r="G39" s="155"/>
    </row>
    <row r="40" spans="1:7" x14ac:dyDescent="0.25">
      <c r="A40" s="174" t="s">
        <v>326</v>
      </c>
      <c r="B40" s="175" t="s">
        <v>327</v>
      </c>
      <c r="C40" s="149">
        <v>2910787956.2568231</v>
      </c>
      <c r="D40" s="149">
        <v>1692592801.6114013</v>
      </c>
      <c r="E40" s="149">
        <v>351551095</v>
      </c>
      <c r="F40" s="149">
        <v>866644059.6454221</v>
      </c>
      <c r="G40" s="149"/>
    </row>
    <row r="41" spans="1:7" x14ac:dyDescent="0.25">
      <c r="A41" s="174" t="s">
        <v>328</v>
      </c>
      <c r="B41" s="175" t="s">
        <v>271</v>
      </c>
      <c r="C41" s="149">
        <v>2200139827.3514013</v>
      </c>
      <c r="D41" s="149">
        <v>1692592801.6114013</v>
      </c>
      <c r="E41" s="149">
        <v>351551095</v>
      </c>
      <c r="F41" s="149">
        <v>155995930.74000001</v>
      </c>
      <c r="G41" s="155"/>
    </row>
    <row r="42" spans="1:7" x14ac:dyDescent="0.25">
      <c r="A42" s="176" t="s">
        <v>329</v>
      </c>
      <c r="B42" s="177" t="s">
        <v>330</v>
      </c>
      <c r="C42" s="149">
        <v>1733288119.2908442</v>
      </c>
      <c r="D42" s="151"/>
      <c r="E42" s="151"/>
      <c r="F42" s="151"/>
      <c r="G42" s="155"/>
    </row>
    <row r="43" spans="1:7" x14ac:dyDescent="0.25">
      <c r="A43" s="176" t="s">
        <v>331</v>
      </c>
      <c r="B43" s="177" t="s">
        <v>332</v>
      </c>
      <c r="C43" s="149">
        <v>779979653.67999995</v>
      </c>
      <c r="D43" s="151"/>
      <c r="E43" s="151"/>
      <c r="F43" s="151"/>
      <c r="G43" s="155"/>
    </row>
    <row r="44" spans="1:7" x14ac:dyDescent="0.25">
      <c r="A44" s="178" t="s">
        <v>333</v>
      </c>
      <c r="B44" s="177" t="s">
        <v>334</v>
      </c>
      <c r="C44" s="179">
        <v>1.6793445499999999</v>
      </c>
      <c r="D44" s="151"/>
      <c r="E44" s="151"/>
      <c r="F44" s="151"/>
      <c r="G44" s="155"/>
    </row>
    <row r="45" spans="1:7" x14ac:dyDescent="0.25">
      <c r="A45" s="178" t="s">
        <v>335</v>
      </c>
      <c r="B45" s="177" t="s">
        <v>336</v>
      </c>
      <c r="C45" s="179">
        <v>2.8207656659999998</v>
      </c>
      <c r="D45" s="170"/>
      <c r="E45" s="170"/>
      <c r="F45" s="170"/>
      <c r="G45" s="180"/>
    </row>
    <row r="46" spans="1:7" ht="14.5" x14ac:dyDescent="0.35">
      <c r="A46" s="192"/>
      <c r="B46" s="193"/>
      <c r="C46"/>
      <c r="D46" s="194"/>
      <c r="E46" s="194"/>
      <c r="F46" s="194"/>
      <c r="G46" s="194"/>
    </row>
    <row r="47" spans="1:7" ht="14.5" x14ac:dyDescent="0.35">
      <c r="A47" s="192"/>
      <c r="B47" s="193"/>
      <c r="C47" s="181" t="s">
        <v>178</v>
      </c>
      <c r="D47" s="1"/>
      <c r="E47" s="194"/>
      <c r="F47" s="194"/>
      <c r="G47" s="194"/>
    </row>
    <row r="48" spans="1:7" ht="14.5" x14ac:dyDescent="0.35">
      <c r="A48" s="143" t="s">
        <v>296</v>
      </c>
      <c r="B48" s="144"/>
      <c r="C48" s="145"/>
      <c r="D48" s="454"/>
      <c r="E48" s="1"/>
      <c r="F48" s="1"/>
      <c r="G48" s="1"/>
    </row>
    <row r="49" spans="1:7" ht="14.5" x14ac:dyDescent="0.35">
      <c r="A49" s="147" t="s">
        <v>148</v>
      </c>
      <c r="B49" s="148" t="s">
        <v>337</v>
      </c>
      <c r="C49" s="149">
        <v>1999917047.421401</v>
      </c>
      <c r="D49" s="455"/>
      <c r="E49" s="1"/>
      <c r="F49" s="1"/>
      <c r="G49" s="1"/>
    </row>
    <row r="50" spans="1:7" ht="14.5" x14ac:dyDescent="0.35">
      <c r="A50" s="147" t="s">
        <v>338</v>
      </c>
      <c r="B50" s="148" t="s">
        <v>339</v>
      </c>
      <c r="C50" s="154">
        <v>230448463.56</v>
      </c>
      <c r="D50" s="455"/>
      <c r="E50" s="1"/>
      <c r="F50" s="1"/>
      <c r="G50" s="1"/>
    </row>
    <row r="51" spans="1:7" ht="14.5" x14ac:dyDescent="0.35">
      <c r="A51" s="147" t="s">
        <v>340</v>
      </c>
      <c r="B51" s="182" t="s">
        <v>341</v>
      </c>
      <c r="C51" s="166">
        <v>0</v>
      </c>
      <c r="D51" s="455"/>
      <c r="E51" s="1"/>
      <c r="F51" s="1"/>
      <c r="G51" s="1"/>
    </row>
    <row r="52" spans="1:7" ht="14.5" x14ac:dyDescent="0.35">
      <c r="A52" s="147" t="s">
        <v>342</v>
      </c>
      <c r="B52" s="182" t="s">
        <v>343</v>
      </c>
      <c r="C52" s="164">
        <v>163031387.25</v>
      </c>
      <c r="D52" s="455"/>
      <c r="E52" s="1"/>
      <c r="F52" s="1"/>
      <c r="G52" s="1"/>
    </row>
    <row r="53" spans="1:7" ht="14.5" x14ac:dyDescent="0.35">
      <c r="A53" s="159" t="s">
        <v>344</v>
      </c>
      <c r="B53" s="183" t="s">
        <v>345</v>
      </c>
      <c r="C53" s="149"/>
      <c r="D53" s="455"/>
      <c r="E53" s="1"/>
      <c r="F53" s="1"/>
      <c r="G53" s="1"/>
    </row>
    <row r="54" spans="1:7" ht="14.5" x14ac:dyDescent="0.35">
      <c r="A54" s="184" t="s">
        <v>296</v>
      </c>
      <c r="B54" s="185" t="s">
        <v>346</v>
      </c>
      <c r="C54" s="149">
        <v>1606437196.6114013</v>
      </c>
      <c r="D54" s="455"/>
      <c r="E54" s="1"/>
      <c r="F54" s="1"/>
      <c r="G54" s="1"/>
    </row>
    <row r="55" spans="1:7" ht="14.5" x14ac:dyDescent="0.35">
      <c r="A55" s="143" t="s">
        <v>347</v>
      </c>
      <c r="B55" s="144"/>
      <c r="C55" s="151"/>
      <c r="D55" s="455"/>
      <c r="E55" s="1"/>
      <c r="F55" s="1"/>
      <c r="G55" s="1"/>
    </row>
    <row r="56" spans="1:7" ht="14.5" x14ac:dyDescent="0.35">
      <c r="A56" s="147" t="s">
        <v>348</v>
      </c>
      <c r="B56" s="182" t="s">
        <v>349</v>
      </c>
      <c r="C56" s="154">
        <v>1.0999999999999999E-8</v>
      </c>
      <c r="D56" s="455"/>
      <c r="E56" s="1"/>
      <c r="F56" s="1"/>
      <c r="G56" s="1"/>
    </row>
    <row r="57" spans="1:7" ht="14.5" x14ac:dyDescent="0.35">
      <c r="A57" s="157" t="s">
        <v>350</v>
      </c>
      <c r="B57" s="186" t="s">
        <v>351</v>
      </c>
      <c r="C57" s="154">
        <v>178055685.352276</v>
      </c>
      <c r="D57" s="455"/>
      <c r="E57" s="1"/>
      <c r="F57" s="1"/>
      <c r="G57" s="1"/>
    </row>
    <row r="58" spans="1:7" ht="14.5" x14ac:dyDescent="0.35">
      <c r="A58" s="187"/>
      <c r="B58" s="188"/>
      <c r="C58" s="188"/>
      <c r="D58" s="1"/>
      <c r="E58" s="1"/>
      <c r="F58" s="1"/>
      <c r="G58" s="195"/>
    </row>
    <row r="59" spans="1:7" ht="14.5" x14ac:dyDescent="0.35">
      <c r="A59" s="189" t="s">
        <v>352</v>
      </c>
      <c r="B59" s="175" t="s">
        <v>353</v>
      </c>
      <c r="C59" s="164">
        <v>178055685.352276</v>
      </c>
      <c r="D59" s="456"/>
      <c r="E59" s="1"/>
      <c r="F59" s="1"/>
      <c r="G59" s="195"/>
    </row>
  </sheetData>
  <hyperlinks>
    <hyperlink ref="A2" location="Content!A1" display="Back to content" xr:uid="{00000000-0004-0000-0700-000000000000}"/>
  </hyperlink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G48"/>
  <sheetViews>
    <sheetView zoomScale="80" zoomScaleNormal="80" workbookViewId="0">
      <selection activeCell="A9" sqref="A9"/>
    </sheetView>
  </sheetViews>
  <sheetFormatPr baseColWidth="10" defaultColWidth="8.90625" defaultRowHeight="12.5" x14ac:dyDescent="0.25"/>
  <cols>
    <col min="1" max="1" width="62.6328125" style="2" customWidth="1"/>
    <col min="2" max="2" width="25.6328125" style="2" customWidth="1"/>
    <col min="3" max="3" width="15.6328125" style="2" customWidth="1"/>
    <col min="4" max="4" width="0" style="2" hidden="1" customWidth="1"/>
    <col min="5" max="5" width="15.6328125" style="2" customWidth="1"/>
    <col min="6" max="6" width="0" style="2" hidden="1" customWidth="1"/>
    <col min="7" max="7" width="15.6328125" style="2" customWidth="1"/>
    <col min="8" max="16384" width="8.90625" style="2"/>
  </cols>
  <sheetData>
    <row r="1" spans="1:7" ht="14" x14ac:dyDescent="0.3">
      <c r="A1" s="32" t="s">
        <v>386</v>
      </c>
    </row>
    <row r="2" spans="1:7" ht="14.5" x14ac:dyDescent="0.35">
      <c r="A2" s="278" t="s">
        <v>150</v>
      </c>
    </row>
    <row r="4" spans="1:7" ht="19" x14ac:dyDescent="0.25">
      <c r="A4" s="221"/>
      <c r="B4" s="221"/>
      <c r="C4" s="196" t="s">
        <v>355</v>
      </c>
      <c r="D4" s="196" t="s">
        <v>356</v>
      </c>
      <c r="E4" s="196" t="str">
        <f>D4</f>
        <v>USP</v>
      </c>
      <c r="F4" s="196" t="s">
        <v>357</v>
      </c>
      <c r="G4" s="196" t="str">
        <f>F4</f>
        <v>Simplifications</v>
      </c>
    </row>
    <row r="5" spans="1:7" x14ac:dyDescent="0.25">
      <c r="A5" s="222"/>
      <c r="B5" s="222"/>
      <c r="C5" s="197" t="s">
        <v>183</v>
      </c>
      <c r="D5" s="197" t="s">
        <v>181</v>
      </c>
      <c r="E5" s="197" t="str">
        <f>D5</f>
        <v>C0090</v>
      </c>
      <c r="F5" s="197" t="s">
        <v>184</v>
      </c>
      <c r="G5" s="197" t="str">
        <f>F5</f>
        <v>C0120</v>
      </c>
    </row>
    <row r="6" spans="1:7" x14ac:dyDescent="0.25">
      <c r="A6" s="408" t="s">
        <v>358</v>
      </c>
      <c r="B6" s="409" t="s">
        <v>263</v>
      </c>
      <c r="C6" s="198">
        <v>539067035.80368114</v>
      </c>
      <c r="D6" s="410"/>
      <c r="E6" s="411"/>
      <c r="F6" s="412"/>
      <c r="G6" s="413" t="str">
        <f>IFERROR(VLOOKUP(CONCATENATE("S2_SK_SCR-B2A00_SIM1",F6),TRANSLATIONS,2,FALSE),"")</f>
        <v/>
      </c>
    </row>
    <row r="7" spans="1:7" x14ac:dyDescent="0.25">
      <c r="A7" s="414" t="s">
        <v>359</v>
      </c>
      <c r="B7" s="199" t="s">
        <v>360</v>
      </c>
      <c r="C7" s="200">
        <v>61750472.626362316</v>
      </c>
      <c r="D7" s="410"/>
      <c r="E7" s="411"/>
      <c r="F7" s="415"/>
      <c r="G7" s="411"/>
    </row>
    <row r="8" spans="1:7" x14ac:dyDescent="0.25">
      <c r="A8" s="414" t="s">
        <v>361</v>
      </c>
      <c r="B8" s="199" t="s">
        <v>362</v>
      </c>
      <c r="C8" s="200"/>
      <c r="D8" s="416"/>
      <c r="E8" s="417" t="str">
        <f>IFERROR(VLOOKUP(CONCATENATE("S2_SK_SCR-B2A00_USP3",D8),TRANSLATIONS,2,FALSE),"")</f>
        <v/>
      </c>
      <c r="F8" s="416"/>
      <c r="G8" s="417" t="str">
        <f>IFERROR(VLOOKUP(CONCATENATE("S2_SK_SCR-B2A00_SIM3",F8),TRANSLATIONS,2,FALSE),"")</f>
        <v/>
      </c>
    </row>
    <row r="9" spans="1:7" x14ac:dyDescent="0.25">
      <c r="A9" s="414" t="s">
        <v>363</v>
      </c>
      <c r="B9" s="199" t="s">
        <v>364</v>
      </c>
      <c r="C9" s="200">
        <v>1109697947.3789485</v>
      </c>
      <c r="D9" s="416"/>
      <c r="E9" s="417" t="str">
        <f>IFERROR(VLOOKUP(CONCATENATE("S2_SK_SCR-B2A00_USP4",D9),TRANSLATIONS,2,FALSE),"")</f>
        <v/>
      </c>
      <c r="F9" s="416"/>
      <c r="G9" s="417" t="str">
        <f>IFERROR(VLOOKUP(CONCATENATE("S2_SK_SCR-B2A00_SIM4",F9),TRANSLATIONS,2,FALSE),"")</f>
        <v/>
      </c>
    </row>
    <row r="10" spans="1:7" x14ac:dyDescent="0.25">
      <c r="A10" s="414" t="s">
        <v>365</v>
      </c>
      <c r="B10" s="199" t="s">
        <v>366</v>
      </c>
      <c r="C10" s="200">
        <v>1249970084.6802139</v>
      </c>
      <c r="D10" s="416"/>
      <c r="E10" s="413" t="str">
        <f>IFERROR(VLOOKUP(CONCATENATE("S2_SK_SCR-B2A00_USP5",D10),TRANSLATIONS,2,FALSE),"")</f>
        <v/>
      </c>
      <c r="F10" s="416"/>
      <c r="G10" s="413" t="str">
        <f>IFERROR(VLOOKUP(CONCATENATE("S2_SK_SCR-B2A00_SIM5",F10),TRANSLATIONS,2,FALSE),"")</f>
        <v/>
      </c>
    </row>
    <row r="11" spans="1:7" x14ac:dyDescent="0.25">
      <c r="A11" s="414" t="s">
        <v>367</v>
      </c>
      <c r="B11" s="201" t="s">
        <v>368</v>
      </c>
      <c r="C11" s="200">
        <v>-997741793.91601717</v>
      </c>
      <c r="D11" s="410"/>
      <c r="E11" s="411"/>
      <c r="F11" s="418"/>
      <c r="G11" s="411"/>
    </row>
    <row r="12" spans="1:7" x14ac:dyDescent="0.25">
      <c r="A12" s="419" t="s">
        <v>369</v>
      </c>
      <c r="B12" s="420" t="s">
        <v>370</v>
      </c>
      <c r="C12" s="202"/>
      <c r="D12" s="410"/>
      <c r="E12" s="421"/>
      <c r="F12" s="422"/>
      <c r="G12" s="421"/>
    </row>
    <row r="13" spans="1:7" x14ac:dyDescent="0.25">
      <c r="A13" s="203" t="s">
        <v>371</v>
      </c>
      <c r="B13" s="204" t="s">
        <v>372</v>
      </c>
      <c r="C13" s="205">
        <v>1962743746.5731888</v>
      </c>
      <c r="D13" s="423"/>
      <c r="E13" s="423"/>
      <c r="F13" s="424"/>
      <c r="G13" s="424"/>
    </row>
    <row r="14" spans="1:7" ht="14.5" x14ac:dyDescent="0.35">
      <c r="A14" s="223"/>
      <c r="B14" s="223"/>
      <c r="C14" s="224"/>
      <c r="D14" s="227"/>
      <c r="E14" s="227"/>
      <c r="F14" s="1"/>
      <c r="G14" s="1"/>
    </row>
    <row r="15" spans="1:7" ht="14.5" x14ac:dyDescent="0.35">
      <c r="A15" s="225" t="s">
        <v>373</v>
      </c>
      <c r="B15" s="223"/>
      <c r="C15" s="224"/>
      <c r="D15" s="1"/>
      <c r="E15" s="1"/>
      <c r="F15" s="1"/>
      <c r="G15" s="1"/>
    </row>
    <row r="16" spans="1:7" ht="14.5" x14ac:dyDescent="0.35">
      <c r="A16" s="226"/>
      <c r="B16" s="222"/>
      <c r="C16" s="425" t="s">
        <v>182</v>
      </c>
      <c r="D16" s="1"/>
      <c r="E16" s="1"/>
      <c r="F16" s="1"/>
      <c r="G16" s="1"/>
    </row>
    <row r="17" spans="1:7" ht="14.5" x14ac:dyDescent="0.35">
      <c r="A17" s="206" t="s">
        <v>374</v>
      </c>
      <c r="B17" s="207" t="s">
        <v>375</v>
      </c>
      <c r="C17" s="208">
        <v>260584124.62474945</v>
      </c>
      <c r="D17" s="1"/>
      <c r="E17" s="1"/>
      <c r="F17" s="1"/>
      <c r="G17" s="1"/>
    </row>
    <row r="18" spans="1:7" ht="14.5" x14ac:dyDescent="0.35">
      <c r="A18" s="209" t="s">
        <v>376</v>
      </c>
      <c r="B18" s="201" t="s">
        <v>377</v>
      </c>
      <c r="C18" s="210"/>
      <c r="D18" s="1"/>
      <c r="E18" s="1"/>
      <c r="F18" s="1"/>
      <c r="G18" s="1"/>
    </row>
    <row r="19" spans="1:7" ht="14.5" x14ac:dyDescent="0.35">
      <c r="A19" s="209" t="s">
        <v>378</v>
      </c>
      <c r="B19" s="201" t="s">
        <v>379</v>
      </c>
      <c r="C19" s="210">
        <v>-490039751.90709406</v>
      </c>
      <c r="D19" s="1"/>
      <c r="E19" s="1"/>
      <c r="F19" s="1"/>
      <c r="G19" s="1"/>
    </row>
    <row r="20" spans="1:7" ht="14.5" x14ac:dyDescent="0.35">
      <c r="A20" s="209" t="s">
        <v>380</v>
      </c>
      <c r="B20" s="201" t="s">
        <v>381</v>
      </c>
      <c r="C20" s="210"/>
      <c r="D20" s="1"/>
      <c r="E20" s="1"/>
      <c r="F20" s="1"/>
      <c r="G20" s="1"/>
    </row>
    <row r="21" spans="1:7" ht="14.5" x14ac:dyDescent="0.35">
      <c r="A21" s="211" t="s">
        <v>382</v>
      </c>
      <c r="B21" s="199" t="s">
        <v>383</v>
      </c>
      <c r="C21" s="212">
        <v>1733288119.2908442</v>
      </c>
      <c r="D21" s="1"/>
      <c r="E21" s="1"/>
      <c r="F21" s="1"/>
      <c r="G21" s="1"/>
    </row>
    <row r="22" spans="1:7" ht="14.5" x14ac:dyDescent="0.35">
      <c r="A22" s="213" t="s">
        <v>384</v>
      </c>
      <c r="B22" s="204" t="s">
        <v>385</v>
      </c>
      <c r="C22" s="205"/>
      <c r="D22" s="1"/>
      <c r="E22" s="1"/>
      <c r="F22" s="1"/>
      <c r="G22" s="1"/>
    </row>
    <row r="23" spans="1:7" ht="14.5" x14ac:dyDescent="0.35">
      <c r="A23" s="214" t="s">
        <v>386</v>
      </c>
      <c r="B23" s="215" t="s">
        <v>387</v>
      </c>
      <c r="C23" s="216">
        <v>1733288119.2908442</v>
      </c>
      <c r="D23" s="1"/>
      <c r="E23" s="1"/>
      <c r="F23" s="1"/>
      <c r="G23" s="1"/>
    </row>
    <row r="24" spans="1:7" ht="14.5" x14ac:dyDescent="0.35">
      <c r="A24" s="213" t="s">
        <v>388</v>
      </c>
      <c r="B24" s="217"/>
      <c r="C24" s="218"/>
      <c r="D24" s="1"/>
      <c r="E24" s="1"/>
      <c r="F24" s="1"/>
      <c r="G24" s="1"/>
    </row>
    <row r="25" spans="1:7" ht="14.5" x14ac:dyDescent="0.35">
      <c r="A25" s="219" t="s">
        <v>389</v>
      </c>
      <c r="B25" s="201" t="s">
        <v>390</v>
      </c>
      <c r="C25" s="220"/>
      <c r="D25" s="1"/>
      <c r="E25" s="1"/>
      <c r="F25" s="1"/>
      <c r="G25" s="1"/>
    </row>
    <row r="26" spans="1:7" ht="14.5" x14ac:dyDescent="0.35">
      <c r="A26" s="209" t="s">
        <v>391</v>
      </c>
      <c r="B26" s="201" t="s">
        <v>392</v>
      </c>
      <c r="C26" s="220"/>
      <c r="D26" s="1"/>
      <c r="E26" s="1"/>
      <c r="F26" s="1"/>
      <c r="G26" s="1"/>
    </row>
    <row r="27" spans="1:7" ht="14.5" x14ac:dyDescent="0.35">
      <c r="A27" s="209" t="s">
        <v>393</v>
      </c>
      <c r="B27" s="201" t="s">
        <v>394</v>
      </c>
      <c r="C27" s="220"/>
      <c r="D27" s="1"/>
      <c r="E27" s="1"/>
      <c r="F27" s="1"/>
      <c r="G27" s="1"/>
    </row>
    <row r="28" spans="1:7" ht="14.5" x14ac:dyDescent="0.35">
      <c r="A28" s="209" t="s">
        <v>395</v>
      </c>
      <c r="B28" s="201" t="s">
        <v>396</v>
      </c>
      <c r="C28" s="220"/>
      <c r="D28" s="1"/>
      <c r="E28" s="1"/>
      <c r="F28" s="1"/>
      <c r="G28" s="1"/>
    </row>
    <row r="29" spans="1:7" ht="14.5" x14ac:dyDescent="0.35">
      <c r="A29" s="209" t="s">
        <v>397</v>
      </c>
      <c r="B29" s="201" t="s">
        <v>398</v>
      </c>
      <c r="C29" s="220"/>
      <c r="D29" s="1"/>
      <c r="E29" s="1"/>
      <c r="F29" s="1"/>
      <c r="G29" s="1"/>
    </row>
    <row r="31" spans="1:7" x14ac:dyDescent="0.25">
      <c r="A31" s="225" t="s">
        <v>538</v>
      </c>
      <c r="B31" s="473"/>
      <c r="C31" s="461"/>
    </row>
    <row r="32" spans="1:7" ht="14.5" x14ac:dyDescent="0.35">
      <c r="A32" s="447"/>
      <c r="B32" s="474"/>
      <c r="C32" s="462" t="s">
        <v>539</v>
      </c>
    </row>
    <row r="33" spans="1:3" x14ac:dyDescent="0.25">
      <c r="A33" s="474"/>
      <c r="B33" s="475"/>
      <c r="C33" s="463" t="s">
        <v>540</v>
      </c>
    </row>
    <row r="34" spans="1:3" x14ac:dyDescent="0.25">
      <c r="A34" s="464" t="s">
        <v>541</v>
      </c>
      <c r="B34" s="465" t="s">
        <v>542</v>
      </c>
      <c r="C34" s="466"/>
    </row>
    <row r="35" spans="1:3" ht="14.5" x14ac:dyDescent="0.35">
      <c r="A35" s="401"/>
      <c r="B35" s="227"/>
      <c r="C35" s="476"/>
    </row>
    <row r="36" spans="1:3" ht="14.5" x14ac:dyDescent="0.35">
      <c r="A36" s="225" t="s">
        <v>543</v>
      </c>
      <c r="B36" s="401"/>
      <c r="C36" s="476"/>
    </row>
    <row r="37" spans="1:3" x14ac:dyDescent="0.25">
      <c r="A37" s="477"/>
      <c r="B37" s="473"/>
      <c r="C37" s="462" t="s">
        <v>544</v>
      </c>
    </row>
    <row r="38" spans="1:3" x14ac:dyDescent="0.25">
      <c r="A38" s="477"/>
      <c r="B38" s="473"/>
      <c r="C38" s="463" t="s">
        <v>185</v>
      </c>
    </row>
    <row r="39" spans="1:3" x14ac:dyDescent="0.25">
      <c r="A39" s="467" t="s">
        <v>545</v>
      </c>
      <c r="B39" s="468" t="s">
        <v>332</v>
      </c>
      <c r="C39" s="469"/>
    </row>
    <row r="40" spans="1:3" x14ac:dyDescent="0.25">
      <c r="A40" s="470" t="s">
        <v>546</v>
      </c>
      <c r="B40" s="471" t="s">
        <v>547</v>
      </c>
      <c r="C40" s="469"/>
    </row>
    <row r="41" spans="1:3" x14ac:dyDescent="0.25">
      <c r="A41" s="470" t="s">
        <v>548</v>
      </c>
      <c r="B41" s="471" t="s">
        <v>334</v>
      </c>
      <c r="C41" s="469"/>
    </row>
    <row r="42" spans="1:3" x14ac:dyDescent="0.25">
      <c r="A42" s="472" t="s">
        <v>549</v>
      </c>
      <c r="B42" s="471" t="s">
        <v>550</v>
      </c>
      <c r="C42" s="469"/>
    </row>
    <row r="43" spans="1:3" x14ac:dyDescent="0.25">
      <c r="A43" s="472" t="s">
        <v>544</v>
      </c>
      <c r="B43" s="471" t="s">
        <v>336</v>
      </c>
      <c r="C43" s="220">
        <v>-490039751.907094</v>
      </c>
    </row>
    <row r="44" spans="1:3" x14ac:dyDescent="0.25">
      <c r="A44" s="470" t="s">
        <v>551</v>
      </c>
      <c r="B44" s="471" t="s">
        <v>552</v>
      </c>
      <c r="C44" s="220"/>
    </row>
    <row r="45" spans="1:3" x14ac:dyDescent="0.25">
      <c r="A45" s="470" t="s">
        <v>553</v>
      </c>
      <c r="B45" s="471" t="s">
        <v>554</v>
      </c>
      <c r="C45" s="220">
        <v>-490039751.907094</v>
      </c>
    </row>
    <row r="46" spans="1:3" x14ac:dyDescent="0.25">
      <c r="A46" s="470" t="s">
        <v>555</v>
      </c>
      <c r="B46" s="471" t="s">
        <v>556</v>
      </c>
      <c r="C46" s="220"/>
    </row>
    <row r="47" spans="1:3" x14ac:dyDescent="0.25">
      <c r="A47" s="470" t="s">
        <v>557</v>
      </c>
      <c r="B47" s="471" t="s">
        <v>558</v>
      </c>
      <c r="C47" s="220"/>
    </row>
    <row r="48" spans="1:3" x14ac:dyDescent="0.25">
      <c r="A48" s="470" t="s">
        <v>559</v>
      </c>
      <c r="B48" s="471" t="s">
        <v>560</v>
      </c>
      <c r="C48" s="220"/>
    </row>
  </sheetData>
  <hyperlinks>
    <hyperlink ref="A2" location="Content!A1" display="Back to content" xr:uid="{00000000-0004-0000-0800-000000000000}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10</vt:i4>
      </vt:variant>
      <vt:variant>
        <vt:lpstr>Navngitte områder</vt:lpstr>
      </vt:variant>
      <vt:variant>
        <vt:i4>1</vt:i4>
      </vt:variant>
    </vt:vector>
  </HeadingPairs>
  <TitlesOfParts>
    <vt:vector size="11" baseType="lpstr">
      <vt:lpstr>Content</vt:lpstr>
      <vt:lpstr>S.02.01</vt:lpstr>
      <vt:lpstr>S.05.01</vt:lpstr>
      <vt:lpstr>S.05.02</vt:lpstr>
      <vt:lpstr>S.12.01</vt:lpstr>
      <vt:lpstr>S.17.01</vt:lpstr>
      <vt:lpstr>S.19.01</vt:lpstr>
      <vt:lpstr>S.23.01</vt:lpstr>
      <vt:lpstr>S.25.01</vt:lpstr>
      <vt:lpstr>S.28.01</vt:lpstr>
      <vt:lpstr>TRANSLATIONS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2020-06-02T21:20:58Z</dcterms:modified>
</cp:coreProperties>
</file>